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Fiscal\Fiscal-MHE\MHSA\R&amp;E Submitted All Fiscal Years\19-20 R&amp;E\"/>
    </mc:Choice>
  </mc:AlternateContent>
  <bookViews>
    <workbookView xWindow="120" yWindow="90" windowWidth="20370" windowHeight="12330" activeTab="5"/>
  </bookViews>
  <sheets>
    <sheet name="Summary" sheetId="1" r:id="rId1"/>
    <sheet name="CSS" sheetId="2" r:id="rId2"/>
    <sheet name="PEI" sheetId="4" r:id="rId3"/>
    <sheet name="INN" sheetId="5" r:id="rId4"/>
    <sheet name="WET" sheetId="6" r:id="rId5"/>
    <sheet name="CFTN" sheetId="7" r:id="rId6"/>
  </sheets>
  <definedNames>
    <definedName name="_xlnm.Print_Area" localSheetId="5">CFTN!$A$5:$H$32</definedName>
    <definedName name="_xlnm.Print_Area" localSheetId="1">CSS!$A$5:$H$52</definedName>
    <definedName name="_xlnm.Print_Area" localSheetId="3">INN!$A$5:$H$31</definedName>
    <definedName name="_xlnm.Print_Area" localSheetId="2">PEI!$A$5:$H$33</definedName>
    <definedName name="_xlnm.Print_Area" localSheetId="0">Summary!$A$1:$H$26</definedName>
    <definedName name="_xlnm.Print_Area" localSheetId="4">WET!$A$5:$H$31</definedName>
    <definedName name="_xlnm.Print_Titles" localSheetId="5">CFTN!$1:$4</definedName>
    <definedName name="_xlnm.Print_Titles" localSheetId="1">CSS!$1:$4</definedName>
    <definedName name="_xlnm.Print_Titles" localSheetId="3">INN!$1:$4</definedName>
    <definedName name="_xlnm.Print_Titles" localSheetId="2">PEI!$1:$4</definedName>
    <definedName name="_xlnm.Print_Titles" localSheetId="4">WET!$1:$4</definedName>
  </definedNames>
  <calcPr calcId="162913"/>
</workbook>
</file>

<file path=xl/calcChain.xml><?xml version="1.0" encoding="utf-8"?>
<calcChain xmlns="http://schemas.openxmlformats.org/spreadsheetml/2006/main">
  <c r="C16" i="1" l="1"/>
  <c r="D16" i="1"/>
  <c r="E14" i="1"/>
  <c r="C30" i="5"/>
  <c r="C31" i="5" s="1"/>
  <c r="D14" i="1" l="1"/>
  <c r="C14" i="1"/>
  <c r="D23" i="1" l="1"/>
  <c r="C31" i="4" l="1"/>
  <c r="E16" i="1" l="1"/>
  <c r="H32" i="7" l="1"/>
  <c r="G32" i="7"/>
  <c r="F32" i="7"/>
  <c r="E32" i="7"/>
  <c r="D32" i="7"/>
  <c r="H31" i="6"/>
  <c r="G31" i="6"/>
  <c r="F31" i="6"/>
  <c r="E31" i="6"/>
  <c r="D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31" i="6" s="1"/>
  <c r="C13" i="6"/>
  <c r="H13" i="1" l="1"/>
  <c r="H31" i="5" l="1"/>
  <c r="G31" i="5"/>
  <c r="F31" i="5"/>
  <c r="E31" i="5"/>
  <c r="D31" i="5"/>
  <c r="H33" i="4"/>
  <c r="G33" i="4"/>
  <c r="F33" i="4"/>
  <c r="E33" i="4"/>
  <c r="D33" i="4"/>
  <c r="C32" i="4"/>
  <c r="C39" i="2"/>
  <c r="C40" i="2"/>
  <c r="C41" i="2"/>
  <c r="C42" i="2"/>
  <c r="C43" i="2"/>
  <c r="C18" i="2"/>
  <c r="C19" i="2"/>
  <c r="C20" i="2"/>
  <c r="C21" i="2"/>
  <c r="C22" i="2"/>
  <c r="C50" i="2"/>
  <c r="C48" i="2"/>
  <c r="C47" i="2"/>
  <c r="C46" i="2"/>
  <c r="C45" i="2"/>
  <c r="C44" i="2"/>
  <c r="C38" i="2"/>
  <c r="C37" i="2"/>
  <c r="C36" i="2"/>
  <c r="C35" i="2"/>
  <c r="C34" i="2"/>
  <c r="C33" i="2"/>
  <c r="C32" i="2"/>
  <c r="C31" i="2"/>
  <c r="C28" i="2"/>
  <c r="C27" i="2"/>
  <c r="C26" i="2"/>
  <c r="C25" i="2"/>
  <c r="C24" i="2"/>
  <c r="C23" i="2"/>
  <c r="C17" i="2"/>
  <c r="C16" i="2"/>
  <c r="C15" i="2"/>
  <c r="H51" i="2"/>
  <c r="G51" i="2"/>
  <c r="F51" i="2"/>
  <c r="E51" i="2"/>
  <c r="D51" i="2"/>
  <c r="I13" i="1"/>
  <c r="F14" i="1"/>
  <c r="F16" i="1" s="1"/>
  <c r="C33" i="4" l="1"/>
  <c r="C51" i="2"/>
</calcChain>
</file>

<file path=xl/sharedStrings.xml><?xml version="1.0" encoding="utf-8"?>
<sst xmlns="http://schemas.openxmlformats.org/spreadsheetml/2006/main" count="158" uniqueCount="84">
  <si>
    <t>Funding Summary</t>
  </si>
  <si>
    <t>County:</t>
  </si>
  <si>
    <t>A</t>
  </si>
  <si>
    <t>Community Services and Supports</t>
  </si>
  <si>
    <t>B</t>
  </si>
  <si>
    <t>Prevention and Early Intervention</t>
  </si>
  <si>
    <t>C</t>
  </si>
  <si>
    <t>Innovation</t>
  </si>
  <si>
    <t>D</t>
  </si>
  <si>
    <t>Workforce Education and Training</t>
  </si>
  <si>
    <t>E</t>
  </si>
  <si>
    <t>Capital Facilities and Technological Needs</t>
  </si>
  <si>
    <t>F</t>
  </si>
  <si>
    <t>Prudent Reserve</t>
  </si>
  <si>
    <t>H. Estimated Local Prudent Reserve Balance</t>
  </si>
  <si>
    <t>Date:</t>
  </si>
  <si>
    <t>Estimated Unspent Funds from Prior Fiscal Years</t>
  </si>
  <si>
    <t>MHSA Funding</t>
  </si>
  <si>
    <t>Estimated Total Mental Health Expenditures</t>
  </si>
  <si>
    <t>Estimated Medi-Cal FFP</t>
  </si>
  <si>
    <t>Estimated 1991 Realignment</t>
  </si>
  <si>
    <t>Estimated Behavioral Health Subaccount</t>
  </si>
  <si>
    <t>Estimated Other Funding</t>
  </si>
  <si>
    <t>FSP Programs</t>
  </si>
  <si>
    <t>Non-FSP Programs</t>
  </si>
  <si>
    <t>CSS Administration</t>
  </si>
  <si>
    <t>CSS MHSA Housing Program Assigned Funds</t>
  </si>
  <si>
    <t>Total CSS Program Estimated Expenditures</t>
  </si>
  <si>
    <t>FSP Programs as Percent of Total</t>
  </si>
  <si>
    <t>Estimated CSS Funding</t>
  </si>
  <si>
    <t>Estimated PEI Funding</t>
  </si>
  <si>
    <t>PEI Administration</t>
  </si>
  <si>
    <t>PEI Assigned Funds</t>
  </si>
  <si>
    <t>Total PEI Program Estimated Expenditures</t>
  </si>
  <si>
    <t>Prevention and Early Intervention (PEI) Funding</t>
  </si>
  <si>
    <t>Community Services and Supports (CSS) Funding</t>
  </si>
  <si>
    <t>Innovations (INN) Funding</t>
  </si>
  <si>
    <t>Estimated INN Funding</t>
  </si>
  <si>
    <t>INN Programs</t>
  </si>
  <si>
    <t>INN Administration</t>
  </si>
  <si>
    <t>Total INN Program Estimated Expenditures</t>
  </si>
  <si>
    <t>a/ Pursuant to Welfare and Institutions Code Section 5892(b), Counties may use a portion of their CSS funds for WET, CFTN, and the Local Prudent Reserve.  The total amount of CSS funding used for this purpose shall not exceed 20% of the total average amount of funds allocated to that County for the previous five years.</t>
  </si>
  <si>
    <t>PEI Programs - Prevention</t>
  </si>
  <si>
    <t>PEI Programs - Early Intervention</t>
  </si>
  <si>
    <t>Workforce, Education and Training (WET) Funding</t>
  </si>
  <si>
    <t>WET Programs</t>
  </si>
  <si>
    <t>WET Administration</t>
  </si>
  <si>
    <t>Total WET Program Estimated Expenditures</t>
  </si>
  <si>
    <t>Estimated WET Funding</t>
  </si>
  <si>
    <t>Capital Facilities/Technological Needs (CFTN) Funding</t>
  </si>
  <si>
    <t>Estimated CFTN Funding</t>
  </si>
  <si>
    <t>CFTN Programs - Technological Needs Projects</t>
  </si>
  <si>
    <t>CFTN Programs - Capital Facilities Projects</t>
  </si>
  <si>
    <t>CFTN Administration</t>
  </si>
  <si>
    <t>Total CFTN Program Estimated Expenditures</t>
  </si>
  <si>
    <t>Lassen</t>
  </si>
  <si>
    <t>One Stop Centers</t>
  </si>
  <si>
    <t>Outreach &amp; Engagement</t>
  </si>
  <si>
    <t>Wellness</t>
  </si>
  <si>
    <t>FSP Direct</t>
  </si>
  <si>
    <t>Virtual Coordinated Care</t>
  </si>
  <si>
    <t>Early Newborn Observations (ENO)</t>
  </si>
  <si>
    <t>Suicide Prevention</t>
  </si>
  <si>
    <t>Community Health Fairs</t>
  </si>
  <si>
    <t>Stigma Discrimination Reduction</t>
  </si>
  <si>
    <t>Strengthening Families (SFP)</t>
  </si>
  <si>
    <t>Phase III PEI Project</t>
  </si>
  <si>
    <t>Mental Health First Aid</t>
  </si>
  <si>
    <t>Youth Programs</t>
  </si>
  <si>
    <t>General Systems Development</t>
  </si>
  <si>
    <t xml:space="preserve">Crisis Intervention Behavioral Health </t>
  </si>
  <si>
    <t>FY 2021/22 Mental Health Services Act Annual Update</t>
  </si>
  <si>
    <t>A. Estimated FY 2021/22 Funding</t>
  </si>
  <si>
    <t>Estimated New FY 2021/22 Funding</t>
  </si>
  <si>
    <t>Transfer in FY 2021/22</t>
  </si>
  <si>
    <t>Access Local Prudent Reserve in FY 2021/22</t>
  </si>
  <si>
    <t>Estimated Available Funding for FY 2021/22</t>
  </si>
  <si>
    <t>B. Estimated FY 2021/22 MHSA Expenditures</t>
  </si>
  <si>
    <t>G. Estimated FY 2021/22 Unspent Fund Balance</t>
  </si>
  <si>
    <t>1. Estimated Local Prudent Reserve Balance on June 30, 2022</t>
  </si>
  <si>
    <t>2. Contributions to the Local Prudent Reserve in FY 2021/22</t>
  </si>
  <si>
    <t>3. Distributions from the Local Prudent Reserve in FY 2021/22</t>
  </si>
  <si>
    <t>4. Estimated Local Prudent Reserve Balance on June 30, 2022</t>
  </si>
  <si>
    <t>Fiscal Year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</si>
</sst>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;@"/>
    <numFmt numFmtId="165" formatCode="#,##0."/>
    <numFmt numFmtId="166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164" fontId="0" fillId="0" borderId="1" xfId="0" applyNumberFormat="1" applyBorder="1"/>
    <xf numFmtId="37" fontId="0" fillId="0" borderId="0" xfId="0" applyNumberFormat="1"/>
    <xf numFmtId="0" fontId="0" fillId="0" borderId="0" xfId="0" applyAlignment="1"/>
    <xf numFmtId="0" fontId="1" fillId="0" borderId="2" xfId="0" applyFont="1" applyBorder="1" applyAlignment="1">
      <alignment horizontal="center"/>
    </xf>
    <xf numFmtId="0" fontId="0" fillId="0" borderId="4" xfId="0" applyBorder="1"/>
    <xf numFmtId="165" fontId="0" fillId="0" borderId="6" xfId="0" applyNumberFormat="1" applyBorder="1"/>
    <xf numFmtId="0" fontId="0" fillId="0" borderId="0" xfId="0" applyBorder="1"/>
    <xf numFmtId="37" fontId="0" fillId="0" borderId="11" xfId="0" applyNumberFormat="1" applyBorder="1"/>
    <xf numFmtId="37" fontId="0" fillId="0" borderId="12" xfId="0" applyNumberFormat="1" applyBorder="1"/>
    <xf numFmtId="37" fontId="0" fillId="0" borderId="13" xfId="0" applyNumberFormat="1" applyBorder="1"/>
    <xf numFmtId="0" fontId="1" fillId="0" borderId="2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37" fontId="0" fillId="0" borderId="15" xfId="0" applyNumberFormat="1" applyBorder="1"/>
    <xf numFmtId="37" fontId="0" fillId="0" borderId="2" xfId="0" applyNumberFormat="1" applyBorder="1"/>
    <xf numFmtId="165" fontId="0" fillId="0" borderId="8" xfId="0" applyNumberFormat="1" applyBorder="1"/>
    <xf numFmtId="37" fontId="0" fillId="3" borderId="12" xfId="0" applyNumberFormat="1" applyFill="1" applyBorder="1"/>
    <xf numFmtId="37" fontId="0" fillId="3" borderId="13" xfId="0" applyNumberFormat="1" applyFill="1" applyBorder="1"/>
    <xf numFmtId="37" fontId="0" fillId="3" borderId="2" xfId="0" applyNumberFormat="1" applyFill="1" applyBorder="1"/>
    <xf numFmtId="0" fontId="1" fillId="0" borderId="3" xfId="0" applyFont="1" applyBorder="1"/>
    <xf numFmtId="0" fontId="1" fillId="0" borderId="14" xfId="0" applyFont="1" applyBorder="1"/>
    <xf numFmtId="0" fontId="1" fillId="0" borderId="8" xfId="0" applyFont="1" applyBorder="1"/>
    <xf numFmtId="0" fontId="0" fillId="0" borderId="1" xfId="0" applyBorder="1" applyAlignment="1"/>
    <xf numFmtId="0" fontId="0" fillId="0" borderId="11" xfId="0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0" fillId="0" borderId="2" xfId="0" applyNumberFormat="1" applyBorder="1"/>
    <xf numFmtId="166" fontId="0" fillId="0" borderId="2" xfId="0" applyNumberFormat="1" applyBorder="1"/>
    <xf numFmtId="0" fontId="1" fillId="0" borderId="2" xfId="0" applyFont="1" applyBorder="1" applyAlignment="1">
      <alignment horizontal="center"/>
    </xf>
    <xf numFmtId="0" fontId="1" fillId="0" borderId="6" xfId="0" applyFont="1" applyBorder="1"/>
    <xf numFmtId="0" fontId="0" fillId="0" borderId="0" xfId="0" applyFill="1" applyBorder="1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1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37" fontId="0" fillId="0" borderId="15" xfId="0" applyNumberFormat="1" applyBorder="1" applyAlignment="1">
      <alignment horizontal="center"/>
    </xf>
    <xf numFmtId="37" fontId="0" fillId="0" borderId="10" xfId="0" applyNumberFormat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opLeftCell="A22" workbookViewId="0">
      <selection activeCell="F22" sqref="F22"/>
    </sheetView>
  </sheetViews>
  <sheetFormatPr defaultRowHeight="15" x14ac:dyDescent="0.25"/>
  <cols>
    <col min="1" max="1" width="7.42578125" customWidth="1"/>
    <col min="2" max="2" width="44.28515625" customWidth="1"/>
    <col min="3" max="8" width="13.7109375" customWidth="1"/>
  </cols>
  <sheetData>
    <row r="1" spans="1:9" ht="18.75" x14ac:dyDescent="0.3">
      <c r="A1" s="36" t="s">
        <v>71</v>
      </c>
      <c r="B1" s="36"/>
      <c r="C1" s="36"/>
      <c r="D1" s="36"/>
      <c r="E1" s="36"/>
      <c r="F1" s="36"/>
      <c r="G1" s="36"/>
      <c r="H1" s="36"/>
    </row>
    <row r="2" spans="1:9" ht="18.75" x14ac:dyDescent="0.3">
      <c r="A2" s="36" t="s">
        <v>0</v>
      </c>
      <c r="B2" s="36"/>
      <c r="C2" s="36"/>
      <c r="D2" s="36"/>
      <c r="E2" s="36"/>
      <c r="F2" s="36"/>
      <c r="G2" s="36"/>
      <c r="H2" s="36"/>
    </row>
    <row r="4" spans="1:9" x14ac:dyDescent="0.25">
      <c r="A4" s="2" t="s">
        <v>1</v>
      </c>
      <c r="B4" s="1" t="s">
        <v>55</v>
      </c>
      <c r="G4" s="2" t="s">
        <v>15</v>
      </c>
      <c r="H4" s="3">
        <v>44258</v>
      </c>
    </row>
    <row r="6" spans="1:9" x14ac:dyDescent="0.25">
      <c r="A6" s="39"/>
      <c r="B6" s="39"/>
      <c r="C6" s="38" t="s">
        <v>17</v>
      </c>
      <c r="D6" s="38"/>
      <c r="E6" s="38"/>
      <c r="F6" s="38"/>
      <c r="G6" s="38"/>
      <c r="H6" s="38"/>
    </row>
    <row r="7" spans="1:9" x14ac:dyDescent="0.25">
      <c r="A7" s="39"/>
      <c r="B7" s="39"/>
      <c r="C7" s="6" t="s">
        <v>2</v>
      </c>
      <c r="D7" s="6" t="s">
        <v>4</v>
      </c>
      <c r="E7" s="6" t="s">
        <v>6</v>
      </c>
      <c r="F7" s="6" t="s">
        <v>8</v>
      </c>
      <c r="G7" s="6" t="s">
        <v>10</v>
      </c>
      <c r="H7" s="6" t="s">
        <v>12</v>
      </c>
    </row>
    <row r="8" spans="1:9" ht="60" x14ac:dyDescent="0.25">
      <c r="A8" s="39"/>
      <c r="B8" s="39"/>
      <c r="C8" s="13" t="s">
        <v>3</v>
      </c>
      <c r="D8" s="13" t="s">
        <v>5</v>
      </c>
      <c r="E8" s="13" t="s">
        <v>7</v>
      </c>
      <c r="F8" s="13" t="s">
        <v>9</v>
      </c>
      <c r="G8" s="13" t="s">
        <v>11</v>
      </c>
      <c r="H8" s="13" t="s">
        <v>13</v>
      </c>
    </row>
    <row r="9" spans="1:9" ht="20.100000000000001" customHeight="1" x14ac:dyDescent="0.25">
      <c r="A9" s="22" t="s">
        <v>72</v>
      </c>
      <c r="B9" s="7"/>
      <c r="C9" s="10"/>
      <c r="D9" s="10"/>
      <c r="E9" s="10"/>
      <c r="F9" s="10"/>
      <c r="G9" s="10"/>
      <c r="H9" s="10"/>
    </row>
    <row r="10" spans="1:9" ht="20.100000000000001" customHeight="1" x14ac:dyDescent="0.25">
      <c r="A10" s="8">
        <v>1</v>
      </c>
      <c r="B10" s="9" t="s">
        <v>16</v>
      </c>
      <c r="C10" s="11">
        <v>749131</v>
      </c>
      <c r="D10" s="11">
        <v>312774</v>
      </c>
      <c r="E10" s="11">
        <v>6</v>
      </c>
      <c r="F10" s="11">
        <v>0</v>
      </c>
      <c r="G10" s="11">
        <v>0</v>
      </c>
      <c r="H10" s="19"/>
    </row>
    <row r="11" spans="1:9" ht="20.100000000000001" customHeight="1" x14ac:dyDescent="0.25">
      <c r="A11" s="8">
        <v>2</v>
      </c>
      <c r="B11" s="9" t="s">
        <v>73</v>
      </c>
      <c r="C11" s="11">
        <v>1822535.96</v>
      </c>
      <c r="D11" s="11">
        <v>455633.99</v>
      </c>
      <c r="E11" s="11">
        <v>135207</v>
      </c>
      <c r="F11" s="19"/>
      <c r="G11" s="19"/>
      <c r="H11" s="19"/>
    </row>
    <row r="12" spans="1:9" ht="20.100000000000001" customHeight="1" x14ac:dyDescent="0.25">
      <c r="A12" s="8">
        <v>3</v>
      </c>
      <c r="B12" s="9" t="s">
        <v>74</v>
      </c>
      <c r="C12" s="11">
        <v>0</v>
      </c>
      <c r="D12" s="19"/>
      <c r="E12" s="19"/>
      <c r="F12" s="11"/>
      <c r="G12" s="11"/>
      <c r="H12" s="11"/>
    </row>
    <row r="13" spans="1:9" ht="20.100000000000001" customHeight="1" x14ac:dyDescent="0.25">
      <c r="A13" s="8">
        <v>4</v>
      </c>
      <c r="B13" s="9" t="s">
        <v>75</v>
      </c>
      <c r="C13" s="11">
        <v>0</v>
      </c>
      <c r="D13" s="11"/>
      <c r="E13" s="19"/>
      <c r="F13" s="19"/>
      <c r="G13" s="19"/>
      <c r="H13" s="11">
        <f>-SUM(C13:D13)</f>
        <v>0</v>
      </c>
      <c r="I13" t="str">
        <f>IF(SUM(C13:H13)&lt;&gt;0,"ERR","")</f>
        <v/>
      </c>
    </row>
    <row r="14" spans="1:9" ht="20.100000000000001" customHeight="1" x14ac:dyDescent="0.25">
      <c r="A14" s="18">
        <v>5</v>
      </c>
      <c r="B14" s="1" t="s">
        <v>76</v>
      </c>
      <c r="C14" s="12">
        <f>SUM(C10:C13)</f>
        <v>2571666.96</v>
      </c>
      <c r="D14" s="12">
        <f>SUM(D10:D13)</f>
        <v>768407.99</v>
      </c>
      <c r="E14" s="12">
        <f>(E10+E11)</f>
        <v>135213</v>
      </c>
      <c r="F14" s="12">
        <f t="shared" ref="F14" si="0">SUM(F10:F13)</f>
        <v>0</v>
      </c>
      <c r="G14" s="12">
        <v>0</v>
      </c>
      <c r="H14" s="20"/>
    </row>
    <row r="15" spans="1:9" ht="20.100000000000001" customHeight="1" x14ac:dyDescent="0.25">
      <c r="A15" s="23" t="s">
        <v>77</v>
      </c>
      <c r="B15" s="15"/>
      <c r="C15" s="30">
        <v>2408310</v>
      </c>
      <c r="D15" s="17">
        <v>318500</v>
      </c>
      <c r="E15" s="17">
        <v>134505</v>
      </c>
      <c r="F15" s="17">
        <v>0</v>
      </c>
      <c r="G15" s="17">
        <v>0</v>
      </c>
      <c r="H15" s="21"/>
    </row>
    <row r="16" spans="1:9" ht="20.100000000000001" customHeight="1" x14ac:dyDescent="0.25">
      <c r="A16" s="24" t="s">
        <v>78</v>
      </c>
      <c r="B16" s="1"/>
      <c r="C16" s="12">
        <f>(C14-C15)</f>
        <v>163356.95999999996</v>
      </c>
      <c r="D16" s="12">
        <f>(D14-D15)</f>
        <v>449907.99</v>
      </c>
      <c r="E16" s="12">
        <f>(E14-E15)</f>
        <v>708</v>
      </c>
      <c r="F16" s="12">
        <f t="shared" ref="F16" si="1">F14-F15</f>
        <v>0</v>
      </c>
      <c r="G16" s="12">
        <v>0</v>
      </c>
      <c r="H16" s="20"/>
    </row>
    <row r="17" spans="1:8" x14ac:dyDescent="0.25">
      <c r="C17" s="4"/>
      <c r="D17" s="4"/>
      <c r="E17" s="4"/>
      <c r="F17" s="4"/>
      <c r="G17" s="4"/>
      <c r="H17" s="4"/>
    </row>
    <row r="18" spans="1:8" x14ac:dyDescent="0.25">
      <c r="C18" s="4"/>
      <c r="D18" s="4"/>
      <c r="E18" s="4"/>
      <c r="F18" s="4"/>
      <c r="G18" s="4"/>
      <c r="H18" s="4"/>
    </row>
    <row r="19" spans="1:8" ht="20.100000000000001" customHeight="1" x14ac:dyDescent="0.25">
      <c r="A19" s="23" t="s">
        <v>14</v>
      </c>
      <c r="B19" s="15"/>
      <c r="C19" s="40"/>
      <c r="D19" s="41"/>
      <c r="E19" s="4"/>
      <c r="F19" s="4"/>
      <c r="G19" s="4"/>
      <c r="H19" s="4"/>
    </row>
    <row r="20" spans="1:8" ht="20.100000000000001" customHeight="1" x14ac:dyDescent="0.25">
      <c r="A20" s="14"/>
      <c r="B20" s="15" t="s">
        <v>79</v>
      </c>
      <c r="C20" s="16"/>
      <c r="D20" s="17">
        <v>614780</v>
      </c>
      <c r="E20" s="4"/>
      <c r="F20" s="4"/>
      <c r="G20" s="4"/>
      <c r="H20" s="4"/>
    </row>
    <row r="21" spans="1:8" ht="20.100000000000001" customHeight="1" x14ac:dyDescent="0.25">
      <c r="A21" s="14"/>
      <c r="B21" s="15" t="s">
        <v>80</v>
      </c>
      <c r="C21" s="16"/>
      <c r="D21" s="17">
        <v>0</v>
      </c>
      <c r="E21" s="4"/>
      <c r="F21" s="4"/>
      <c r="G21" s="4"/>
      <c r="H21" s="4"/>
    </row>
    <row r="22" spans="1:8" ht="20.100000000000001" customHeight="1" x14ac:dyDescent="0.25">
      <c r="A22" s="14"/>
      <c r="B22" s="15" t="s">
        <v>81</v>
      </c>
      <c r="C22" s="16"/>
      <c r="D22" s="17">
        <v>0</v>
      </c>
      <c r="E22" s="4"/>
      <c r="F22" s="4"/>
      <c r="G22" s="4"/>
      <c r="H22" s="4"/>
    </row>
    <row r="23" spans="1:8" ht="20.100000000000001" customHeight="1" x14ac:dyDescent="0.25">
      <c r="A23" s="14"/>
      <c r="B23" s="15" t="s">
        <v>82</v>
      </c>
      <c r="C23" s="16"/>
      <c r="D23" s="17">
        <f>(D20-D22)</f>
        <v>614780</v>
      </c>
      <c r="E23" s="4"/>
      <c r="F23" s="4"/>
      <c r="G23" s="4"/>
      <c r="H23" s="4"/>
    </row>
    <row r="26" spans="1:8" ht="26.25" customHeight="1" x14ac:dyDescent="0.25">
      <c r="A26" s="37" t="s">
        <v>41</v>
      </c>
      <c r="B26" s="37"/>
      <c r="C26" s="37"/>
      <c r="D26" s="37"/>
      <c r="E26" s="37"/>
      <c r="F26" s="37"/>
      <c r="G26" s="37"/>
      <c r="H26" s="37"/>
    </row>
  </sheetData>
  <mergeCells count="6">
    <mergeCell ref="A1:H1"/>
    <mergeCell ref="A2:H2"/>
    <mergeCell ref="A26:H26"/>
    <mergeCell ref="C6:H6"/>
    <mergeCell ref="A6:B8"/>
    <mergeCell ref="C19:D19"/>
  </mergeCells>
  <printOptions horizontalCentered="1"/>
  <pageMargins left="0.25" right="0.25" top="0.75" bottom="0.75" header="0.3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H16" sqref="H16"/>
    </sheetView>
  </sheetViews>
  <sheetFormatPr defaultRowHeight="15" x14ac:dyDescent="0.25"/>
  <cols>
    <col min="1" max="1" width="7.85546875" customWidth="1"/>
    <col min="2" max="2" width="35" customWidth="1"/>
    <col min="3" max="8" width="13.7109375" customWidth="1"/>
  </cols>
  <sheetData>
    <row r="1" spans="1:8" ht="18.75" x14ac:dyDescent="0.3">
      <c r="A1" s="36" t="s">
        <v>71</v>
      </c>
      <c r="B1" s="36"/>
      <c r="C1" s="36"/>
      <c r="D1" s="36"/>
      <c r="E1" s="36"/>
      <c r="F1" s="36"/>
      <c r="G1" s="36"/>
      <c r="H1" s="36"/>
    </row>
    <row r="2" spans="1:8" ht="18.75" x14ac:dyDescent="0.3">
      <c r="A2" s="36" t="s">
        <v>35</v>
      </c>
      <c r="B2" s="36"/>
      <c r="C2" s="36"/>
      <c r="D2" s="36"/>
      <c r="E2" s="36"/>
      <c r="F2" s="36"/>
      <c r="G2" s="36"/>
      <c r="H2" s="36"/>
    </row>
    <row r="4" spans="1:8" x14ac:dyDescent="0.25">
      <c r="A4" s="5" t="s">
        <v>1</v>
      </c>
      <c r="B4" s="25" t="s">
        <v>55</v>
      </c>
      <c r="G4" s="2" t="s">
        <v>15</v>
      </c>
      <c r="H4" s="3">
        <v>44258</v>
      </c>
    </row>
    <row r="6" spans="1:8" ht="21" x14ac:dyDescent="0.35">
      <c r="A6" s="43"/>
      <c r="B6" s="44"/>
      <c r="C6" s="42" t="s">
        <v>83</v>
      </c>
      <c r="D6" s="42"/>
      <c r="E6" s="42"/>
      <c r="F6" s="42"/>
      <c r="G6" s="42"/>
      <c r="H6" s="42"/>
    </row>
    <row r="7" spans="1:8" x14ac:dyDescent="0.25">
      <c r="A7" s="45"/>
      <c r="B7" s="46"/>
      <c r="C7" s="6" t="s">
        <v>2</v>
      </c>
      <c r="D7" s="6" t="s">
        <v>4</v>
      </c>
      <c r="E7" s="6" t="s">
        <v>6</v>
      </c>
      <c r="F7" s="6" t="s">
        <v>8</v>
      </c>
      <c r="G7" s="6" t="s">
        <v>10</v>
      </c>
      <c r="H7" s="6" t="s">
        <v>12</v>
      </c>
    </row>
    <row r="8" spans="1:8" ht="60" x14ac:dyDescent="0.25">
      <c r="A8" s="47"/>
      <c r="B8" s="48"/>
      <c r="C8" s="13" t="s">
        <v>18</v>
      </c>
      <c r="D8" s="13" t="s">
        <v>29</v>
      </c>
      <c r="E8" s="13" t="s">
        <v>19</v>
      </c>
      <c r="F8" s="13" t="s">
        <v>20</v>
      </c>
      <c r="G8" s="13" t="s">
        <v>21</v>
      </c>
      <c r="H8" s="13" t="s">
        <v>22</v>
      </c>
    </row>
    <row r="9" spans="1:8" ht="18" customHeight="1" x14ac:dyDescent="0.25">
      <c r="A9" s="22" t="s">
        <v>23</v>
      </c>
      <c r="B9" s="7"/>
      <c r="C9" s="26"/>
      <c r="D9" s="26"/>
      <c r="E9" s="26"/>
      <c r="F9" s="26"/>
      <c r="G9" s="26"/>
      <c r="H9" s="26"/>
    </row>
    <row r="10" spans="1:8" ht="18" customHeight="1" x14ac:dyDescent="0.25">
      <c r="A10" s="8">
        <v>1</v>
      </c>
      <c r="B10" s="9" t="s">
        <v>56</v>
      </c>
      <c r="C10" s="27">
        <v>281800</v>
      </c>
      <c r="D10" s="27"/>
      <c r="E10" s="27"/>
      <c r="F10" s="27"/>
      <c r="G10" s="27"/>
      <c r="H10" s="27"/>
    </row>
    <row r="11" spans="1:8" ht="18" customHeight="1" x14ac:dyDescent="0.25">
      <c r="A11" s="8">
        <v>2</v>
      </c>
      <c r="B11" s="9" t="s">
        <v>57</v>
      </c>
      <c r="C11" s="27">
        <v>120000</v>
      </c>
      <c r="D11" s="27"/>
      <c r="E11" s="27"/>
      <c r="F11" s="27"/>
      <c r="G11" s="27"/>
      <c r="H11" s="27"/>
    </row>
    <row r="12" spans="1:8" ht="18" customHeight="1" x14ac:dyDescent="0.25">
      <c r="A12" s="8">
        <v>3</v>
      </c>
      <c r="B12" s="9" t="s">
        <v>58</v>
      </c>
      <c r="C12" s="27">
        <v>175044</v>
      </c>
      <c r="D12" s="27"/>
      <c r="E12" s="27"/>
      <c r="F12" s="27"/>
      <c r="G12" s="27"/>
      <c r="H12" s="27"/>
    </row>
    <row r="13" spans="1:8" ht="18" customHeight="1" x14ac:dyDescent="0.25">
      <c r="A13" s="8">
        <v>4</v>
      </c>
      <c r="B13" s="34" t="s">
        <v>59</v>
      </c>
      <c r="C13" s="27">
        <v>493003</v>
      </c>
      <c r="D13" s="27"/>
      <c r="E13" s="27"/>
      <c r="F13" s="27"/>
      <c r="G13" s="27"/>
      <c r="H13" s="27"/>
    </row>
    <row r="14" spans="1:8" ht="18" customHeight="1" x14ac:dyDescent="0.25">
      <c r="A14" s="8">
        <v>5</v>
      </c>
      <c r="B14" s="34" t="s">
        <v>70</v>
      </c>
      <c r="C14" s="27">
        <v>172000</v>
      </c>
      <c r="D14" s="27"/>
      <c r="E14" s="27"/>
      <c r="F14" s="27"/>
      <c r="G14" s="27"/>
      <c r="H14" s="27"/>
    </row>
    <row r="15" spans="1:8" ht="18" customHeight="1" x14ac:dyDescent="0.25">
      <c r="A15" s="8">
        <v>6</v>
      </c>
      <c r="B15" s="9"/>
      <c r="C15" s="27">
        <f t="shared" ref="C15:C28" si="0">SUM(D15:H15)</f>
        <v>0</v>
      </c>
      <c r="D15" s="27"/>
      <c r="E15" s="27"/>
      <c r="F15" s="27"/>
      <c r="G15" s="27"/>
      <c r="H15" s="27"/>
    </row>
    <row r="16" spans="1:8" ht="18" customHeight="1" x14ac:dyDescent="0.25">
      <c r="A16" s="8">
        <v>7</v>
      </c>
      <c r="B16" s="9"/>
      <c r="C16" s="27">
        <f t="shared" si="0"/>
        <v>0</v>
      </c>
      <c r="D16" s="27"/>
      <c r="E16" s="27"/>
      <c r="F16" s="27"/>
      <c r="G16" s="27"/>
      <c r="H16" s="27"/>
    </row>
    <row r="17" spans="1:8" ht="18" customHeight="1" x14ac:dyDescent="0.25">
      <c r="A17" s="8">
        <v>8</v>
      </c>
      <c r="B17" s="9"/>
      <c r="C17" s="27">
        <f t="shared" si="0"/>
        <v>0</v>
      </c>
      <c r="D17" s="27"/>
      <c r="E17" s="27"/>
      <c r="F17" s="27"/>
      <c r="G17" s="27"/>
      <c r="H17" s="27"/>
    </row>
    <row r="18" spans="1:8" ht="18" customHeight="1" x14ac:dyDescent="0.25">
      <c r="A18" s="8">
        <v>9</v>
      </c>
      <c r="B18" s="9"/>
      <c r="C18" s="27">
        <f t="shared" si="0"/>
        <v>0</v>
      </c>
      <c r="D18" s="27"/>
      <c r="E18" s="27"/>
      <c r="F18" s="27"/>
      <c r="G18" s="27"/>
      <c r="H18" s="27"/>
    </row>
    <row r="19" spans="1:8" ht="18" customHeight="1" x14ac:dyDescent="0.25">
      <c r="A19" s="8">
        <v>10</v>
      </c>
      <c r="B19" s="9"/>
      <c r="C19" s="27">
        <f t="shared" si="0"/>
        <v>0</v>
      </c>
      <c r="D19" s="27"/>
      <c r="E19" s="27"/>
      <c r="F19" s="27"/>
      <c r="G19" s="27"/>
      <c r="H19" s="27"/>
    </row>
    <row r="20" spans="1:8" ht="18" customHeight="1" x14ac:dyDescent="0.25">
      <c r="A20" s="8">
        <v>11</v>
      </c>
      <c r="B20" s="9"/>
      <c r="C20" s="27">
        <f t="shared" si="0"/>
        <v>0</v>
      </c>
      <c r="D20" s="27"/>
      <c r="E20" s="27"/>
      <c r="F20" s="27"/>
      <c r="G20" s="27"/>
      <c r="H20" s="27"/>
    </row>
    <row r="21" spans="1:8" ht="18" customHeight="1" x14ac:dyDescent="0.25">
      <c r="A21" s="8">
        <v>12</v>
      </c>
      <c r="B21" s="9"/>
      <c r="C21" s="27">
        <f t="shared" si="0"/>
        <v>0</v>
      </c>
      <c r="D21" s="27"/>
      <c r="E21" s="27"/>
      <c r="F21" s="27"/>
      <c r="G21" s="27"/>
      <c r="H21" s="27"/>
    </row>
    <row r="22" spans="1:8" ht="18" customHeight="1" x14ac:dyDescent="0.25">
      <c r="A22" s="8">
        <v>13</v>
      </c>
      <c r="B22" s="9"/>
      <c r="C22" s="27">
        <f t="shared" si="0"/>
        <v>0</v>
      </c>
      <c r="D22" s="27"/>
      <c r="E22" s="27"/>
      <c r="F22" s="27"/>
      <c r="G22" s="27"/>
      <c r="H22" s="27"/>
    </row>
    <row r="23" spans="1:8" ht="18" customHeight="1" x14ac:dyDescent="0.25">
      <c r="A23" s="8">
        <v>14</v>
      </c>
      <c r="B23" s="9"/>
      <c r="C23" s="27">
        <f t="shared" si="0"/>
        <v>0</v>
      </c>
      <c r="D23" s="27"/>
      <c r="E23" s="27"/>
      <c r="F23" s="27"/>
      <c r="G23" s="27"/>
      <c r="H23" s="27"/>
    </row>
    <row r="24" spans="1:8" ht="18" customHeight="1" x14ac:dyDescent="0.25">
      <c r="A24" s="8">
        <v>15</v>
      </c>
      <c r="B24" s="9"/>
      <c r="C24" s="27">
        <f t="shared" si="0"/>
        <v>0</v>
      </c>
      <c r="D24" s="27"/>
      <c r="E24" s="27"/>
      <c r="F24" s="27"/>
      <c r="G24" s="27"/>
      <c r="H24" s="27"/>
    </row>
    <row r="25" spans="1:8" ht="18" customHeight="1" x14ac:dyDescent="0.25">
      <c r="A25" s="8">
        <v>16</v>
      </c>
      <c r="B25" s="9"/>
      <c r="C25" s="27">
        <f t="shared" si="0"/>
        <v>0</v>
      </c>
      <c r="D25" s="27"/>
      <c r="E25" s="27"/>
      <c r="F25" s="27"/>
      <c r="G25" s="27"/>
      <c r="H25" s="27"/>
    </row>
    <row r="26" spans="1:8" ht="18" customHeight="1" x14ac:dyDescent="0.25">
      <c r="A26" s="8">
        <v>17</v>
      </c>
      <c r="B26" s="9"/>
      <c r="C26" s="27">
        <f t="shared" si="0"/>
        <v>0</v>
      </c>
      <c r="D26" s="27"/>
      <c r="E26" s="27"/>
      <c r="F26" s="27"/>
      <c r="G26" s="27"/>
      <c r="H26" s="27"/>
    </row>
    <row r="27" spans="1:8" ht="18" customHeight="1" x14ac:dyDescent="0.25">
      <c r="A27" s="8">
        <v>18</v>
      </c>
      <c r="B27" s="9"/>
      <c r="C27" s="27">
        <f t="shared" si="0"/>
        <v>0</v>
      </c>
      <c r="D27" s="27"/>
      <c r="E27" s="27"/>
      <c r="F27" s="27"/>
      <c r="G27" s="27"/>
      <c r="H27" s="27"/>
    </row>
    <row r="28" spans="1:8" ht="18" customHeight="1" x14ac:dyDescent="0.25">
      <c r="A28" s="8">
        <v>19</v>
      </c>
      <c r="B28" s="1"/>
      <c r="C28" s="28">
        <f t="shared" si="0"/>
        <v>0</v>
      </c>
      <c r="D28" s="28"/>
      <c r="E28" s="28"/>
      <c r="F28" s="28"/>
      <c r="G28" s="28"/>
      <c r="H28" s="28"/>
    </row>
    <row r="29" spans="1:8" ht="18" customHeight="1" x14ac:dyDescent="0.25">
      <c r="A29" s="22" t="s">
        <v>24</v>
      </c>
      <c r="B29" s="7"/>
      <c r="C29" s="29"/>
      <c r="D29" s="29"/>
      <c r="E29" s="29"/>
      <c r="F29" s="29"/>
      <c r="G29" s="29"/>
      <c r="H29" s="29"/>
    </row>
    <row r="30" spans="1:8" ht="18" customHeight="1" x14ac:dyDescent="0.25">
      <c r="A30" s="8">
        <v>1</v>
      </c>
      <c r="B30" s="9" t="s">
        <v>69</v>
      </c>
      <c r="C30" s="27">
        <v>300000</v>
      </c>
      <c r="D30" s="27"/>
      <c r="E30" s="27"/>
      <c r="F30" s="27"/>
      <c r="G30" s="27"/>
      <c r="H30" s="27"/>
    </row>
    <row r="31" spans="1:8" ht="18" customHeight="1" x14ac:dyDescent="0.25">
      <c r="A31" s="8">
        <v>2</v>
      </c>
      <c r="B31" s="9"/>
      <c r="C31" s="27">
        <f t="shared" ref="C31:C50" si="1">SUM(D31:H31)</f>
        <v>0</v>
      </c>
      <c r="D31" s="27"/>
      <c r="E31" s="27"/>
      <c r="F31" s="27"/>
      <c r="G31" s="27"/>
      <c r="H31" s="27"/>
    </row>
    <row r="32" spans="1:8" ht="18" customHeight="1" x14ac:dyDescent="0.25">
      <c r="A32" s="8">
        <v>3</v>
      </c>
      <c r="B32" s="9"/>
      <c r="C32" s="27">
        <f t="shared" si="1"/>
        <v>0</v>
      </c>
      <c r="D32" s="27"/>
      <c r="E32" s="27"/>
      <c r="F32" s="27"/>
      <c r="G32" s="27"/>
      <c r="H32" s="27"/>
    </row>
    <row r="33" spans="1:8" ht="18" customHeight="1" x14ac:dyDescent="0.25">
      <c r="A33" s="8">
        <v>4</v>
      </c>
      <c r="B33" s="9"/>
      <c r="C33" s="27">
        <f t="shared" si="1"/>
        <v>0</v>
      </c>
      <c r="D33" s="27"/>
      <c r="E33" s="27"/>
      <c r="F33" s="27"/>
      <c r="G33" s="27"/>
      <c r="H33" s="27"/>
    </row>
    <row r="34" spans="1:8" ht="18" customHeight="1" x14ac:dyDescent="0.25">
      <c r="A34" s="8">
        <v>5</v>
      </c>
      <c r="B34" s="9"/>
      <c r="C34" s="27">
        <f t="shared" si="1"/>
        <v>0</v>
      </c>
      <c r="D34" s="27"/>
      <c r="E34" s="27"/>
      <c r="F34" s="27"/>
      <c r="G34" s="27"/>
      <c r="H34" s="27"/>
    </row>
    <row r="35" spans="1:8" ht="18" customHeight="1" x14ac:dyDescent="0.25">
      <c r="A35" s="8">
        <v>6</v>
      </c>
      <c r="B35" s="9"/>
      <c r="C35" s="27">
        <f t="shared" si="1"/>
        <v>0</v>
      </c>
      <c r="D35" s="27"/>
      <c r="E35" s="27"/>
      <c r="F35" s="27"/>
      <c r="G35" s="27"/>
      <c r="H35" s="27"/>
    </row>
    <row r="36" spans="1:8" ht="18" customHeight="1" x14ac:dyDescent="0.25">
      <c r="A36" s="8">
        <v>7</v>
      </c>
      <c r="B36" s="9"/>
      <c r="C36" s="27">
        <f t="shared" si="1"/>
        <v>0</v>
      </c>
      <c r="D36" s="27"/>
      <c r="E36" s="27"/>
      <c r="F36" s="27"/>
      <c r="G36" s="27"/>
      <c r="H36" s="27"/>
    </row>
    <row r="37" spans="1:8" ht="18" customHeight="1" x14ac:dyDescent="0.25">
      <c r="A37" s="8">
        <v>8</v>
      </c>
      <c r="B37" s="9"/>
      <c r="C37" s="27">
        <f t="shared" si="1"/>
        <v>0</v>
      </c>
      <c r="D37" s="27"/>
      <c r="E37" s="27"/>
      <c r="F37" s="27"/>
      <c r="G37" s="27"/>
      <c r="H37" s="27"/>
    </row>
    <row r="38" spans="1:8" ht="18" customHeight="1" x14ac:dyDescent="0.25">
      <c r="A38" s="8">
        <v>9</v>
      </c>
      <c r="B38" s="9"/>
      <c r="C38" s="27">
        <f t="shared" si="1"/>
        <v>0</v>
      </c>
      <c r="D38" s="27"/>
      <c r="E38" s="27"/>
      <c r="F38" s="27"/>
      <c r="G38" s="27"/>
      <c r="H38" s="27"/>
    </row>
    <row r="39" spans="1:8" ht="18" customHeight="1" x14ac:dyDescent="0.25">
      <c r="A39" s="8">
        <v>10</v>
      </c>
      <c r="B39" s="9"/>
      <c r="C39" s="27">
        <f t="shared" si="1"/>
        <v>0</v>
      </c>
      <c r="D39" s="27"/>
      <c r="E39" s="27"/>
      <c r="F39" s="27"/>
      <c r="G39" s="27"/>
      <c r="H39" s="27"/>
    </row>
    <row r="40" spans="1:8" ht="18" customHeight="1" x14ac:dyDescent="0.25">
      <c r="A40" s="8">
        <v>11</v>
      </c>
      <c r="B40" s="9"/>
      <c r="C40" s="27">
        <f t="shared" si="1"/>
        <v>0</v>
      </c>
      <c r="D40" s="27"/>
      <c r="E40" s="27"/>
      <c r="F40" s="27"/>
      <c r="G40" s="27"/>
      <c r="H40" s="27"/>
    </row>
    <row r="41" spans="1:8" ht="18" customHeight="1" x14ac:dyDescent="0.25">
      <c r="A41" s="8">
        <v>12</v>
      </c>
      <c r="B41" s="9"/>
      <c r="C41" s="27">
        <f t="shared" si="1"/>
        <v>0</v>
      </c>
      <c r="D41" s="27"/>
      <c r="E41" s="27"/>
      <c r="F41" s="27"/>
      <c r="G41" s="27"/>
      <c r="H41" s="27"/>
    </row>
    <row r="42" spans="1:8" ht="18" customHeight="1" x14ac:dyDescent="0.25">
      <c r="A42" s="8">
        <v>13</v>
      </c>
      <c r="B42" s="9"/>
      <c r="C42" s="27">
        <f t="shared" si="1"/>
        <v>0</v>
      </c>
      <c r="D42" s="27"/>
      <c r="E42" s="27"/>
      <c r="F42" s="27"/>
      <c r="G42" s="27"/>
      <c r="H42" s="27"/>
    </row>
    <row r="43" spans="1:8" ht="18" customHeight="1" x14ac:dyDescent="0.25">
      <c r="A43" s="8">
        <v>14</v>
      </c>
      <c r="B43" s="9"/>
      <c r="C43" s="27">
        <f t="shared" si="1"/>
        <v>0</v>
      </c>
      <c r="D43" s="27"/>
      <c r="E43" s="27"/>
      <c r="F43" s="27"/>
      <c r="G43" s="27"/>
      <c r="H43" s="27"/>
    </row>
    <row r="44" spans="1:8" ht="18" customHeight="1" x14ac:dyDescent="0.25">
      <c r="A44" s="8">
        <v>15</v>
      </c>
      <c r="B44" s="9"/>
      <c r="C44" s="27">
        <f t="shared" si="1"/>
        <v>0</v>
      </c>
      <c r="D44" s="27"/>
      <c r="E44" s="27"/>
      <c r="F44" s="27"/>
      <c r="G44" s="27"/>
      <c r="H44" s="27"/>
    </row>
    <row r="45" spans="1:8" ht="18" customHeight="1" x14ac:dyDescent="0.25">
      <c r="A45" s="8">
        <v>16</v>
      </c>
      <c r="B45" s="9"/>
      <c r="C45" s="27">
        <f t="shared" si="1"/>
        <v>0</v>
      </c>
      <c r="D45" s="27"/>
      <c r="E45" s="27"/>
      <c r="F45" s="27"/>
      <c r="G45" s="27"/>
      <c r="H45" s="27"/>
    </row>
    <row r="46" spans="1:8" ht="18" customHeight="1" x14ac:dyDescent="0.25">
      <c r="A46" s="8">
        <v>17</v>
      </c>
      <c r="B46" s="9"/>
      <c r="C46" s="27">
        <f t="shared" si="1"/>
        <v>0</v>
      </c>
      <c r="D46" s="27"/>
      <c r="E46" s="27"/>
      <c r="F46" s="27"/>
      <c r="G46" s="27"/>
      <c r="H46" s="27"/>
    </row>
    <row r="47" spans="1:8" ht="18" customHeight="1" x14ac:dyDescent="0.25">
      <c r="A47" s="8">
        <v>18</v>
      </c>
      <c r="B47" s="9"/>
      <c r="C47" s="27">
        <f t="shared" si="1"/>
        <v>0</v>
      </c>
      <c r="D47" s="27"/>
      <c r="E47" s="27"/>
      <c r="F47" s="27"/>
      <c r="G47" s="27"/>
      <c r="H47" s="27"/>
    </row>
    <row r="48" spans="1:8" ht="18" customHeight="1" x14ac:dyDescent="0.25">
      <c r="A48" s="8">
        <v>19</v>
      </c>
      <c r="B48" s="1"/>
      <c r="C48" s="28">
        <f t="shared" si="1"/>
        <v>0</v>
      </c>
      <c r="D48" s="28"/>
      <c r="E48" s="28"/>
      <c r="F48" s="28"/>
      <c r="G48" s="28"/>
      <c r="H48" s="28"/>
    </row>
    <row r="49" spans="1:8" ht="18" customHeight="1" x14ac:dyDescent="0.25">
      <c r="A49" s="23" t="s">
        <v>25</v>
      </c>
      <c r="B49" s="15"/>
      <c r="C49" s="30">
        <v>866463</v>
      </c>
      <c r="D49" s="30"/>
      <c r="E49" s="30"/>
      <c r="F49" s="30"/>
      <c r="G49" s="30"/>
      <c r="H49" s="30"/>
    </row>
    <row r="50" spans="1:8" ht="18" customHeight="1" x14ac:dyDescent="0.25">
      <c r="A50" s="23" t="s">
        <v>26</v>
      </c>
      <c r="B50" s="15"/>
      <c r="C50" s="30">
        <f t="shared" si="1"/>
        <v>0</v>
      </c>
      <c r="D50" s="30"/>
      <c r="E50" s="30"/>
      <c r="F50" s="30"/>
      <c r="G50" s="30"/>
      <c r="H50" s="30"/>
    </row>
    <row r="51" spans="1:8" ht="18" customHeight="1" x14ac:dyDescent="0.25">
      <c r="A51" s="23" t="s">
        <v>27</v>
      </c>
      <c r="B51" s="15"/>
      <c r="C51" s="30">
        <f t="shared" ref="C51:H51" si="2">SUM(C10:C50)</f>
        <v>2408310</v>
      </c>
      <c r="D51" s="30">
        <f t="shared" si="2"/>
        <v>0</v>
      </c>
      <c r="E51" s="30">
        <f t="shared" si="2"/>
        <v>0</v>
      </c>
      <c r="F51" s="30">
        <f t="shared" si="2"/>
        <v>0</v>
      </c>
      <c r="G51" s="30">
        <f t="shared" si="2"/>
        <v>0</v>
      </c>
      <c r="H51" s="30">
        <f t="shared" si="2"/>
        <v>0</v>
      </c>
    </row>
    <row r="52" spans="1:8" ht="18" customHeight="1" x14ac:dyDescent="0.25">
      <c r="A52" s="23" t="s">
        <v>28</v>
      </c>
      <c r="B52" s="15"/>
      <c r="C52" s="31">
        <v>0.68</v>
      </c>
    </row>
  </sheetData>
  <mergeCells count="4">
    <mergeCell ref="A1:H1"/>
    <mergeCell ref="A2:H2"/>
    <mergeCell ref="C6:H6"/>
    <mergeCell ref="A6:B8"/>
  </mergeCells>
  <printOptions horizontalCentered="1"/>
  <pageMargins left="0.25" right="0.25" top="0.75" bottom="0.75" header="0.3" footer="0.3"/>
  <pageSetup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9" workbookViewId="0">
      <selection activeCell="G11" sqref="G11"/>
    </sheetView>
  </sheetViews>
  <sheetFormatPr defaultRowHeight="15" x14ac:dyDescent="0.25"/>
  <cols>
    <col min="1" max="1" width="7.85546875" customWidth="1"/>
    <col min="2" max="2" width="35" customWidth="1"/>
    <col min="3" max="8" width="13.7109375" customWidth="1"/>
  </cols>
  <sheetData>
    <row r="1" spans="1:8" ht="18.75" x14ac:dyDescent="0.3">
      <c r="A1" s="36" t="s">
        <v>71</v>
      </c>
      <c r="B1" s="36"/>
      <c r="C1" s="36"/>
      <c r="D1" s="36"/>
      <c r="E1" s="36"/>
      <c r="F1" s="36"/>
      <c r="G1" s="36"/>
      <c r="H1" s="36"/>
    </row>
    <row r="2" spans="1:8" ht="18.75" x14ac:dyDescent="0.3">
      <c r="A2" s="36" t="s">
        <v>34</v>
      </c>
      <c r="B2" s="36"/>
      <c r="C2" s="36"/>
      <c r="D2" s="36"/>
      <c r="E2" s="36"/>
      <c r="F2" s="36"/>
      <c r="G2" s="36"/>
      <c r="H2" s="36"/>
    </row>
    <row r="4" spans="1:8" x14ac:dyDescent="0.25">
      <c r="A4" s="5" t="s">
        <v>1</v>
      </c>
      <c r="B4" s="25" t="s">
        <v>55</v>
      </c>
      <c r="G4" s="2" t="s">
        <v>15</v>
      </c>
      <c r="H4" s="3">
        <v>44258</v>
      </c>
    </row>
    <row r="6" spans="1:8" ht="21" x14ac:dyDescent="0.35">
      <c r="A6" s="43"/>
      <c r="B6" s="44"/>
      <c r="C6" s="42" t="s">
        <v>83</v>
      </c>
      <c r="D6" s="42"/>
      <c r="E6" s="42"/>
      <c r="F6" s="42"/>
      <c r="G6" s="42"/>
      <c r="H6" s="42"/>
    </row>
    <row r="7" spans="1:8" x14ac:dyDescent="0.25">
      <c r="A7" s="45"/>
      <c r="B7" s="46"/>
      <c r="C7" s="6" t="s">
        <v>2</v>
      </c>
      <c r="D7" s="6" t="s">
        <v>4</v>
      </c>
      <c r="E7" s="6" t="s">
        <v>6</v>
      </c>
      <c r="F7" s="6" t="s">
        <v>8</v>
      </c>
      <c r="G7" s="6" t="s">
        <v>10</v>
      </c>
      <c r="H7" s="6" t="s">
        <v>12</v>
      </c>
    </row>
    <row r="8" spans="1:8" ht="60" x14ac:dyDescent="0.25">
      <c r="A8" s="47"/>
      <c r="B8" s="48"/>
      <c r="C8" s="13" t="s">
        <v>18</v>
      </c>
      <c r="D8" s="13" t="s">
        <v>30</v>
      </c>
      <c r="E8" s="13" t="s">
        <v>19</v>
      </c>
      <c r="F8" s="13" t="s">
        <v>20</v>
      </c>
      <c r="G8" s="13" t="s">
        <v>21</v>
      </c>
      <c r="H8" s="13" t="s">
        <v>22</v>
      </c>
    </row>
    <row r="9" spans="1:8" ht="18" customHeight="1" x14ac:dyDescent="0.25">
      <c r="A9" s="22" t="s">
        <v>42</v>
      </c>
      <c r="B9" s="7"/>
      <c r="C9" s="26"/>
      <c r="D9" s="26"/>
      <c r="E9" s="26"/>
      <c r="F9" s="26"/>
      <c r="G9" s="26"/>
      <c r="H9" s="26"/>
    </row>
    <row r="10" spans="1:8" ht="18" customHeight="1" x14ac:dyDescent="0.25">
      <c r="A10" s="8">
        <v>1</v>
      </c>
      <c r="B10" s="9" t="s">
        <v>66</v>
      </c>
      <c r="C10" s="27">
        <v>20000</v>
      </c>
      <c r="D10" s="27"/>
      <c r="E10" s="27"/>
      <c r="F10" s="27"/>
      <c r="G10" s="27"/>
      <c r="H10" s="27"/>
    </row>
    <row r="11" spans="1:8" ht="18" customHeight="1" x14ac:dyDescent="0.25">
      <c r="A11" s="8">
        <v>2</v>
      </c>
      <c r="B11" s="9"/>
      <c r="C11" s="27"/>
      <c r="D11" s="27"/>
      <c r="E11" s="27"/>
      <c r="F11" s="27"/>
      <c r="G11" s="27"/>
      <c r="H11" s="27"/>
    </row>
    <row r="12" spans="1:8" ht="18" customHeight="1" x14ac:dyDescent="0.25">
      <c r="A12" s="8">
        <v>3</v>
      </c>
      <c r="B12" s="9"/>
      <c r="C12" s="27"/>
      <c r="D12" s="27"/>
      <c r="E12" s="27"/>
      <c r="F12" s="27"/>
      <c r="G12" s="27"/>
      <c r="H12" s="27"/>
    </row>
    <row r="13" spans="1:8" ht="18" customHeight="1" x14ac:dyDescent="0.25">
      <c r="A13" s="8">
        <v>4</v>
      </c>
      <c r="B13" s="9"/>
      <c r="C13" s="27"/>
      <c r="D13" s="27"/>
      <c r="E13" s="27"/>
      <c r="F13" s="27"/>
      <c r="G13" s="27"/>
      <c r="H13" s="27"/>
    </row>
    <row r="14" spans="1:8" ht="18" customHeight="1" x14ac:dyDescent="0.25">
      <c r="A14" s="8">
        <v>5</v>
      </c>
      <c r="B14" s="9"/>
      <c r="C14" s="27"/>
      <c r="D14" s="27"/>
      <c r="E14" s="27"/>
      <c r="F14" s="27"/>
      <c r="G14" s="27"/>
      <c r="H14" s="27"/>
    </row>
    <row r="15" spans="1:8" ht="18" customHeight="1" x14ac:dyDescent="0.25">
      <c r="A15" s="8">
        <v>6</v>
      </c>
      <c r="B15" s="9"/>
      <c r="C15" s="27"/>
      <c r="D15" s="27"/>
      <c r="E15" s="27"/>
      <c r="F15" s="27"/>
      <c r="G15" s="27"/>
      <c r="H15" s="27"/>
    </row>
    <row r="16" spans="1:8" ht="18" customHeight="1" x14ac:dyDescent="0.25">
      <c r="A16" s="8">
        <v>7</v>
      </c>
      <c r="B16" s="9"/>
      <c r="C16" s="27"/>
      <c r="D16" s="27"/>
      <c r="E16" s="27"/>
      <c r="F16" s="27"/>
      <c r="G16" s="27"/>
      <c r="H16" s="27"/>
    </row>
    <row r="17" spans="1:8" ht="18" customHeight="1" x14ac:dyDescent="0.25">
      <c r="A17" s="8">
        <v>8</v>
      </c>
      <c r="B17" s="9"/>
      <c r="C17" s="27"/>
      <c r="D17" s="27"/>
      <c r="E17" s="27"/>
      <c r="F17" s="27"/>
      <c r="G17" s="27"/>
      <c r="H17" s="27"/>
    </row>
    <row r="18" spans="1:8" ht="18" customHeight="1" x14ac:dyDescent="0.25">
      <c r="A18" s="8">
        <v>9</v>
      </c>
      <c r="B18" s="9"/>
      <c r="C18" s="27"/>
      <c r="D18" s="27"/>
      <c r="E18" s="27"/>
      <c r="F18" s="27"/>
      <c r="G18" s="27"/>
      <c r="H18" s="27"/>
    </row>
    <row r="19" spans="1:8" ht="18" customHeight="1" x14ac:dyDescent="0.25">
      <c r="A19" s="18">
        <v>10</v>
      </c>
      <c r="B19" s="1"/>
      <c r="C19" s="28"/>
      <c r="D19" s="28"/>
      <c r="E19" s="28"/>
      <c r="F19" s="28"/>
      <c r="G19" s="28"/>
      <c r="H19" s="28"/>
    </row>
    <row r="20" spans="1:8" ht="18" customHeight="1" x14ac:dyDescent="0.25">
      <c r="A20" s="33" t="s">
        <v>43</v>
      </c>
      <c r="B20" s="9"/>
      <c r="C20" s="27"/>
      <c r="D20" s="27"/>
      <c r="E20" s="27"/>
      <c r="F20" s="27"/>
      <c r="G20" s="27"/>
      <c r="H20" s="27"/>
    </row>
    <row r="21" spans="1:8" ht="18" customHeight="1" x14ac:dyDescent="0.25">
      <c r="A21" s="8">
        <v>11</v>
      </c>
      <c r="B21" s="9" t="s">
        <v>61</v>
      </c>
      <c r="C21" s="27">
        <v>100000</v>
      </c>
      <c r="D21" s="27"/>
      <c r="E21" s="27"/>
      <c r="F21" s="27"/>
      <c r="G21" s="27"/>
      <c r="H21" s="27"/>
    </row>
    <row r="22" spans="1:8" ht="18" customHeight="1" x14ac:dyDescent="0.25">
      <c r="A22" s="8">
        <v>12</v>
      </c>
      <c r="B22" s="9" t="s">
        <v>62</v>
      </c>
      <c r="C22" s="27">
        <v>10000</v>
      </c>
      <c r="D22" s="27"/>
      <c r="E22" s="27"/>
      <c r="F22" s="27"/>
      <c r="G22" s="27"/>
      <c r="H22" s="27"/>
    </row>
    <row r="23" spans="1:8" ht="18" customHeight="1" x14ac:dyDescent="0.25">
      <c r="A23" s="8">
        <v>13</v>
      </c>
      <c r="B23" s="9" t="s">
        <v>63</v>
      </c>
      <c r="C23" s="27">
        <v>1500</v>
      </c>
      <c r="D23" s="27"/>
      <c r="E23" s="27"/>
      <c r="F23" s="27"/>
      <c r="G23" s="27"/>
      <c r="H23" s="27"/>
    </row>
    <row r="24" spans="1:8" ht="18" customHeight="1" x14ac:dyDescent="0.25">
      <c r="A24" s="8">
        <v>14</v>
      </c>
      <c r="B24" s="34" t="s">
        <v>64</v>
      </c>
      <c r="C24" s="27">
        <v>7500</v>
      </c>
      <c r="D24" s="27"/>
      <c r="E24" s="27"/>
      <c r="F24" s="27"/>
      <c r="G24" s="27"/>
      <c r="H24" s="27"/>
    </row>
    <row r="25" spans="1:8" ht="18" customHeight="1" x14ac:dyDescent="0.25">
      <c r="A25" s="8">
        <v>15</v>
      </c>
      <c r="B25" s="34" t="s">
        <v>65</v>
      </c>
      <c r="C25" s="27">
        <v>8000</v>
      </c>
      <c r="D25" s="27"/>
      <c r="E25" s="27"/>
      <c r="F25" s="27"/>
      <c r="G25" s="27"/>
      <c r="H25" s="27"/>
    </row>
    <row r="26" spans="1:8" ht="18" customHeight="1" x14ac:dyDescent="0.25">
      <c r="A26" s="8">
        <v>16</v>
      </c>
      <c r="B26" s="34" t="s">
        <v>67</v>
      </c>
      <c r="C26" s="27">
        <v>4000</v>
      </c>
      <c r="D26" s="27"/>
      <c r="E26" s="27"/>
      <c r="F26" s="27"/>
      <c r="G26" s="27"/>
      <c r="H26" s="27"/>
    </row>
    <row r="27" spans="1:8" ht="18" customHeight="1" x14ac:dyDescent="0.25">
      <c r="A27" s="8">
        <v>17</v>
      </c>
      <c r="B27" s="34" t="s">
        <v>68</v>
      </c>
      <c r="C27" s="27">
        <v>15000</v>
      </c>
      <c r="D27" s="27"/>
      <c r="E27" s="27"/>
      <c r="F27" s="27"/>
      <c r="G27" s="27"/>
      <c r="H27" s="27"/>
    </row>
    <row r="28" spans="1:8" ht="18" customHeight="1" x14ac:dyDescent="0.25">
      <c r="A28" s="8">
        <v>18</v>
      </c>
      <c r="B28" s="9"/>
      <c r="C28" s="27"/>
      <c r="D28" s="27"/>
      <c r="E28" s="27"/>
      <c r="F28" s="27"/>
      <c r="G28" s="27"/>
      <c r="H28" s="27"/>
    </row>
    <row r="29" spans="1:8" ht="18" customHeight="1" x14ac:dyDescent="0.25">
      <c r="A29" s="8">
        <v>19</v>
      </c>
      <c r="B29" s="9"/>
      <c r="C29" s="27"/>
      <c r="D29" s="27"/>
      <c r="E29" s="27"/>
      <c r="F29" s="27"/>
      <c r="G29" s="27"/>
      <c r="H29" s="27"/>
    </row>
    <row r="30" spans="1:8" ht="18" customHeight="1" x14ac:dyDescent="0.25">
      <c r="A30" s="8">
        <v>20</v>
      </c>
      <c r="B30" s="1"/>
      <c r="C30" s="28"/>
      <c r="D30" s="28"/>
      <c r="E30" s="28"/>
      <c r="F30" s="28"/>
      <c r="G30" s="28"/>
      <c r="H30" s="28"/>
    </row>
    <row r="31" spans="1:8" ht="18" customHeight="1" x14ac:dyDescent="0.25">
      <c r="A31" s="23" t="s">
        <v>31</v>
      </c>
      <c r="B31" s="15"/>
      <c r="C31" s="30">
        <f>(C10+C21+C22+C23+C24+C25+C26+C27*10%)</f>
        <v>152500</v>
      </c>
      <c r="D31" s="30"/>
      <c r="E31" s="30"/>
      <c r="F31" s="30"/>
      <c r="G31" s="30"/>
      <c r="H31" s="30"/>
    </row>
    <row r="32" spans="1:8" ht="18" customHeight="1" x14ac:dyDescent="0.25">
      <c r="A32" s="23" t="s">
        <v>32</v>
      </c>
      <c r="B32" s="15"/>
      <c r="C32" s="30">
        <f t="shared" ref="C32" si="0">SUM(D32:H32)</f>
        <v>0</v>
      </c>
      <c r="D32" s="30"/>
      <c r="E32" s="30"/>
      <c r="F32" s="30"/>
      <c r="G32" s="30"/>
      <c r="H32" s="30"/>
    </row>
    <row r="33" spans="1:8" ht="18" customHeight="1" x14ac:dyDescent="0.25">
      <c r="A33" s="23" t="s">
        <v>33</v>
      </c>
      <c r="B33" s="15"/>
      <c r="C33" s="30">
        <f t="shared" ref="C33:H33" si="1">SUM(C10:C32)</f>
        <v>318500</v>
      </c>
      <c r="D33" s="30">
        <f t="shared" si="1"/>
        <v>0</v>
      </c>
      <c r="E33" s="30">
        <f t="shared" si="1"/>
        <v>0</v>
      </c>
      <c r="F33" s="30">
        <f t="shared" si="1"/>
        <v>0</v>
      </c>
      <c r="G33" s="30">
        <f t="shared" si="1"/>
        <v>0</v>
      </c>
      <c r="H33" s="30">
        <f t="shared" si="1"/>
        <v>0</v>
      </c>
    </row>
  </sheetData>
  <mergeCells count="4">
    <mergeCell ref="A1:H1"/>
    <mergeCell ref="A2:H2"/>
    <mergeCell ref="A6:B8"/>
    <mergeCell ref="C6:H6"/>
  </mergeCells>
  <printOptions horizontalCentered="1"/>
  <pageMargins left="0.25" right="0.25" top="0.75" bottom="0.75" header="0.3" footer="0.3"/>
  <pageSetup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6" workbookViewId="0">
      <selection activeCell="K10" sqref="K10"/>
    </sheetView>
  </sheetViews>
  <sheetFormatPr defaultRowHeight="15" x14ac:dyDescent="0.25"/>
  <cols>
    <col min="1" max="1" width="7.85546875" customWidth="1"/>
    <col min="2" max="2" width="35" customWidth="1"/>
    <col min="3" max="8" width="13.7109375" customWidth="1"/>
  </cols>
  <sheetData>
    <row r="1" spans="1:8" ht="18.75" x14ac:dyDescent="0.3">
      <c r="A1" s="36" t="s">
        <v>71</v>
      </c>
      <c r="B1" s="36"/>
      <c r="C1" s="36"/>
      <c r="D1" s="36"/>
      <c r="E1" s="36"/>
      <c r="F1" s="36"/>
      <c r="G1" s="36"/>
      <c r="H1" s="36"/>
    </row>
    <row r="2" spans="1:8" ht="18.75" x14ac:dyDescent="0.3">
      <c r="A2" s="36" t="s">
        <v>36</v>
      </c>
      <c r="B2" s="36"/>
      <c r="C2" s="36"/>
      <c r="D2" s="36"/>
      <c r="E2" s="36"/>
      <c r="F2" s="36"/>
      <c r="G2" s="36"/>
      <c r="H2" s="36"/>
    </row>
    <row r="4" spans="1:8" x14ac:dyDescent="0.25">
      <c r="A4" s="5" t="s">
        <v>1</v>
      </c>
      <c r="B4" s="25" t="s">
        <v>55</v>
      </c>
      <c r="G4" s="2" t="s">
        <v>15</v>
      </c>
      <c r="H4" s="3">
        <v>44258</v>
      </c>
    </row>
    <row r="6" spans="1:8" ht="21" x14ac:dyDescent="0.35">
      <c r="A6" s="43"/>
      <c r="B6" s="44"/>
      <c r="C6" s="42" t="s">
        <v>83</v>
      </c>
      <c r="D6" s="42"/>
      <c r="E6" s="42"/>
      <c r="F6" s="42"/>
      <c r="G6" s="42"/>
      <c r="H6" s="42"/>
    </row>
    <row r="7" spans="1:8" x14ac:dyDescent="0.25">
      <c r="A7" s="45"/>
      <c r="B7" s="46"/>
      <c r="C7" s="6" t="s">
        <v>2</v>
      </c>
      <c r="D7" s="6" t="s">
        <v>4</v>
      </c>
      <c r="E7" s="6" t="s">
        <v>6</v>
      </c>
      <c r="F7" s="6" t="s">
        <v>8</v>
      </c>
      <c r="G7" s="6" t="s">
        <v>10</v>
      </c>
      <c r="H7" s="6" t="s">
        <v>12</v>
      </c>
    </row>
    <row r="8" spans="1:8" ht="60" x14ac:dyDescent="0.25">
      <c r="A8" s="47"/>
      <c r="B8" s="48"/>
      <c r="C8" s="13" t="s">
        <v>18</v>
      </c>
      <c r="D8" s="13" t="s">
        <v>37</v>
      </c>
      <c r="E8" s="13" t="s">
        <v>19</v>
      </c>
      <c r="F8" s="13" t="s">
        <v>20</v>
      </c>
      <c r="G8" s="13" t="s">
        <v>21</v>
      </c>
      <c r="H8" s="13" t="s">
        <v>22</v>
      </c>
    </row>
    <row r="9" spans="1:8" ht="18" customHeight="1" x14ac:dyDescent="0.25">
      <c r="A9" s="22" t="s">
        <v>38</v>
      </c>
      <c r="B9" s="7"/>
      <c r="C9" s="26"/>
      <c r="D9" s="26"/>
      <c r="E9" s="26"/>
      <c r="F9" s="26"/>
      <c r="G9" s="26"/>
      <c r="H9" s="26"/>
    </row>
    <row r="10" spans="1:8" ht="18" customHeight="1" x14ac:dyDescent="0.25">
      <c r="A10" s="8">
        <v>1</v>
      </c>
      <c r="B10" s="9" t="s">
        <v>60</v>
      </c>
      <c r="C10" s="27">
        <v>121285</v>
      </c>
      <c r="D10" s="27"/>
      <c r="E10" s="27"/>
      <c r="F10" s="27"/>
      <c r="G10" s="27"/>
      <c r="H10" s="27"/>
    </row>
    <row r="11" spans="1:8" ht="18" customHeight="1" x14ac:dyDescent="0.25">
      <c r="A11" s="8">
        <v>2</v>
      </c>
      <c r="B11" s="9"/>
      <c r="C11" s="27"/>
      <c r="D11" s="27"/>
      <c r="E11" s="27"/>
      <c r="F11" s="27"/>
      <c r="G11" s="27"/>
      <c r="H11" s="27"/>
    </row>
    <row r="12" spans="1:8" ht="18" customHeight="1" x14ac:dyDescent="0.25">
      <c r="A12" s="8">
        <v>3</v>
      </c>
      <c r="B12" s="9"/>
      <c r="C12" s="27"/>
      <c r="D12" s="27"/>
      <c r="E12" s="27"/>
      <c r="F12" s="27"/>
      <c r="G12" s="27"/>
      <c r="H12" s="27"/>
    </row>
    <row r="13" spans="1:8" ht="18" customHeight="1" x14ac:dyDescent="0.25">
      <c r="A13" s="8">
        <v>4</v>
      </c>
      <c r="B13" s="9"/>
      <c r="C13" s="27"/>
      <c r="D13" s="27"/>
      <c r="E13" s="27"/>
      <c r="F13" s="27"/>
      <c r="G13" s="27"/>
      <c r="H13" s="27"/>
    </row>
    <row r="14" spans="1:8" ht="18" customHeight="1" x14ac:dyDescent="0.25">
      <c r="A14" s="8">
        <v>5</v>
      </c>
      <c r="B14" s="9"/>
      <c r="C14" s="27"/>
      <c r="D14" s="27"/>
      <c r="E14" s="27"/>
      <c r="F14" s="27"/>
      <c r="G14" s="27"/>
      <c r="H14" s="27"/>
    </row>
    <row r="15" spans="1:8" ht="18" customHeight="1" x14ac:dyDescent="0.25">
      <c r="A15" s="8">
        <v>6</v>
      </c>
      <c r="B15" s="9"/>
      <c r="C15" s="27"/>
      <c r="D15" s="27"/>
      <c r="E15" s="27"/>
      <c r="F15" s="27"/>
      <c r="G15" s="27"/>
      <c r="H15" s="27"/>
    </row>
    <row r="16" spans="1:8" ht="18" customHeight="1" x14ac:dyDescent="0.25">
      <c r="A16" s="8">
        <v>7</v>
      </c>
      <c r="B16" s="9"/>
      <c r="C16" s="27"/>
      <c r="D16" s="27"/>
      <c r="E16" s="27"/>
      <c r="F16" s="27"/>
      <c r="G16" s="27"/>
      <c r="H16" s="27"/>
    </row>
    <row r="17" spans="1:8" ht="18" customHeight="1" x14ac:dyDescent="0.25">
      <c r="A17" s="8">
        <v>8</v>
      </c>
      <c r="B17" s="9"/>
      <c r="C17" s="27"/>
      <c r="D17" s="27"/>
      <c r="E17" s="27"/>
      <c r="F17" s="27"/>
      <c r="G17" s="27"/>
      <c r="H17" s="27"/>
    </row>
    <row r="18" spans="1:8" ht="18" customHeight="1" x14ac:dyDescent="0.25">
      <c r="A18" s="8">
        <v>9</v>
      </c>
      <c r="B18" s="9"/>
      <c r="C18" s="27"/>
      <c r="D18" s="27"/>
      <c r="E18" s="27"/>
      <c r="F18" s="27"/>
      <c r="G18" s="27"/>
      <c r="H18" s="27"/>
    </row>
    <row r="19" spans="1:8" ht="18" customHeight="1" x14ac:dyDescent="0.25">
      <c r="A19" s="8">
        <v>10</v>
      </c>
      <c r="B19" s="9"/>
      <c r="C19" s="27"/>
      <c r="D19" s="27"/>
      <c r="E19" s="27"/>
      <c r="F19" s="27"/>
      <c r="G19" s="27"/>
      <c r="H19" s="27"/>
    </row>
    <row r="20" spans="1:8" ht="18" customHeight="1" x14ac:dyDescent="0.25">
      <c r="A20" s="8">
        <v>11</v>
      </c>
      <c r="B20" s="9"/>
      <c r="C20" s="27"/>
      <c r="D20" s="27"/>
      <c r="E20" s="27"/>
      <c r="F20" s="27"/>
      <c r="G20" s="27"/>
      <c r="H20" s="27"/>
    </row>
    <row r="21" spans="1:8" ht="18" customHeight="1" x14ac:dyDescent="0.25">
      <c r="A21" s="8">
        <v>12</v>
      </c>
      <c r="B21" s="9"/>
      <c r="C21" s="27"/>
      <c r="D21" s="27"/>
      <c r="E21" s="27"/>
      <c r="F21" s="27"/>
      <c r="G21" s="27"/>
      <c r="H21" s="27"/>
    </row>
    <row r="22" spans="1:8" ht="18" customHeight="1" x14ac:dyDescent="0.25">
      <c r="A22" s="8">
        <v>13</v>
      </c>
      <c r="B22" s="9"/>
      <c r="C22" s="27"/>
      <c r="D22" s="27"/>
      <c r="E22" s="27"/>
      <c r="F22" s="27"/>
      <c r="G22" s="27"/>
      <c r="H22" s="27"/>
    </row>
    <row r="23" spans="1:8" ht="18" customHeight="1" x14ac:dyDescent="0.25">
      <c r="A23" s="8">
        <v>14</v>
      </c>
      <c r="B23" s="9"/>
      <c r="C23" s="27"/>
      <c r="D23" s="27"/>
      <c r="E23" s="27"/>
      <c r="F23" s="27"/>
      <c r="G23" s="27"/>
      <c r="H23" s="27"/>
    </row>
    <row r="24" spans="1:8" ht="18" customHeight="1" x14ac:dyDescent="0.25">
      <c r="A24" s="8">
        <v>15</v>
      </c>
      <c r="B24" s="9"/>
      <c r="C24" s="27"/>
      <c r="D24" s="27"/>
      <c r="E24" s="27"/>
      <c r="F24" s="27"/>
      <c r="G24" s="27"/>
      <c r="H24" s="27"/>
    </row>
    <row r="25" spans="1:8" ht="18" customHeight="1" x14ac:dyDescent="0.25">
      <c r="A25" s="8">
        <v>16</v>
      </c>
      <c r="B25" s="9"/>
      <c r="C25" s="27"/>
      <c r="D25" s="27"/>
      <c r="E25" s="27"/>
      <c r="F25" s="27"/>
      <c r="G25" s="27"/>
      <c r="H25" s="27"/>
    </row>
    <row r="26" spans="1:8" ht="18" customHeight="1" x14ac:dyDescent="0.25">
      <c r="A26" s="8">
        <v>17</v>
      </c>
      <c r="B26" s="9"/>
      <c r="C26" s="27"/>
      <c r="D26" s="27"/>
      <c r="E26" s="27"/>
      <c r="F26" s="27"/>
      <c r="G26" s="27"/>
      <c r="H26" s="27"/>
    </row>
    <row r="27" spans="1:8" ht="18" customHeight="1" x14ac:dyDescent="0.25">
      <c r="A27" s="8">
        <v>18</v>
      </c>
      <c r="B27" s="9"/>
      <c r="C27" s="27"/>
      <c r="D27" s="27"/>
      <c r="E27" s="27"/>
      <c r="F27" s="27"/>
      <c r="G27" s="27"/>
      <c r="H27" s="27"/>
    </row>
    <row r="28" spans="1:8" ht="18" customHeight="1" x14ac:dyDescent="0.25">
      <c r="A28" s="8">
        <v>19</v>
      </c>
      <c r="B28" s="9"/>
      <c r="C28" s="27"/>
      <c r="D28" s="27"/>
      <c r="E28" s="27"/>
      <c r="F28" s="27"/>
      <c r="G28" s="27"/>
      <c r="H28" s="27"/>
    </row>
    <row r="29" spans="1:8" ht="18" customHeight="1" x14ac:dyDescent="0.25">
      <c r="A29" s="8">
        <v>20</v>
      </c>
      <c r="B29" s="1"/>
      <c r="C29" s="28"/>
      <c r="D29" s="28"/>
      <c r="E29" s="28"/>
      <c r="F29" s="28"/>
      <c r="G29" s="28"/>
      <c r="H29" s="28"/>
    </row>
    <row r="30" spans="1:8" ht="18" customHeight="1" x14ac:dyDescent="0.25">
      <c r="A30" s="23" t="s">
        <v>39</v>
      </c>
      <c r="B30" s="15"/>
      <c r="C30" s="30">
        <f>(C10*10.9%)</f>
        <v>13220.065000000001</v>
      </c>
      <c r="D30" s="30"/>
      <c r="E30" s="30"/>
      <c r="F30" s="30"/>
      <c r="G30" s="30"/>
      <c r="H30" s="30"/>
    </row>
    <row r="31" spans="1:8" ht="18" customHeight="1" x14ac:dyDescent="0.25">
      <c r="A31" s="23" t="s">
        <v>40</v>
      </c>
      <c r="B31" s="15"/>
      <c r="C31" s="30">
        <f>(C10+C30)</f>
        <v>134505.065</v>
      </c>
      <c r="D31" s="30">
        <f t="shared" ref="D31:H31" si="0">SUM(D10:D30)</f>
        <v>0</v>
      </c>
      <c r="E31" s="30">
        <f t="shared" si="0"/>
        <v>0</v>
      </c>
      <c r="F31" s="30">
        <f t="shared" si="0"/>
        <v>0</v>
      </c>
      <c r="G31" s="30">
        <f t="shared" si="0"/>
        <v>0</v>
      </c>
      <c r="H31" s="30">
        <f t="shared" si="0"/>
        <v>0</v>
      </c>
    </row>
  </sheetData>
  <mergeCells count="4">
    <mergeCell ref="A1:H1"/>
    <mergeCell ref="A2:H2"/>
    <mergeCell ref="A6:B8"/>
    <mergeCell ref="C6:H6"/>
  </mergeCells>
  <printOptions horizontalCentered="1"/>
  <pageMargins left="0.25" right="0.25" top="0.75" bottom="0.75" header="0.3" footer="0.3"/>
  <pageSetup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opLeftCell="A10" workbookViewId="0">
      <selection activeCell="M9" sqref="M9"/>
    </sheetView>
  </sheetViews>
  <sheetFormatPr defaultRowHeight="15" x14ac:dyDescent="0.25"/>
  <cols>
    <col min="1" max="1" width="7.85546875" customWidth="1"/>
    <col min="2" max="2" width="35" customWidth="1"/>
    <col min="3" max="8" width="13.7109375" customWidth="1"/>
  </cols>
  <sheetData>
    <row r="1" spans="1:8" ht="18.75" x14ac:dyDescent="0.3">
      <c r="A1" s="36" t="s">
        <v>71</v>
      </c>
      <c r="B1" s="36"/>
      <c r="C1" s="36"/>
      <c r="D1" s="36"/>
      <c r="E1" s="36"/>
      <c r="F1" s="36"/>
      <c r="G1" s="36"/>
      <c r="H1" s="36"/>
    </row>
    <row r="2" spans="1:8" ht="18.75" x14ac:dyDescent="0.3">
      <c r="A2" s="36" t="s">
        <v>44</v>
      </c>
      <c r="B2" s="36"/>
      <c r="C2" s="36"/>
      <c r="D2" s="36"/>
      <c r="E2" s="36"/>
      <c r="F2" s="36"/>
      <c r="G2" s="36"/>
      <c r="H2" s="36"/>
    </row>
    <row r="4" spans="1:8" x14ac:dyDescent="0.25">
      <c r="A4" s="5" t="s">
        <v>1</v>
      </c>
      <c r="B4" s="25" t="s">
        <v>55</v>
      </c>
      <c r="G4" s="2" t="s">
        <v>15</v>
      </c>
      <c r="H4" s="3">
        <v>44258</v>
      </c>
    </row>
    <row r="6" spans="1:8" ht="21" x14ac:dyDescent="0.35">
      <c r="A6" s="43"/>
      <c r="B6" s="44"/>
      <c r="C6" s="42" t="s">
        <v>83</v>
      </c>
      <c r="D6" s="42"/>
      <c r="E6" s="42"/>
      <c r="F6" s="42"/>
      <c r="G6" s="42"/>
      <c r="H6" s="42"/>
    </row>
    <row r="7" spans="1:8" x14ac:dyDescent="0.25">
      <c r="A7" s="45"/>
      <c r="B7" s="46"/>
      <c r="C7" s="32" t="s">
        <v>2</v>
      </c>
      <c r="D7" s="32" t="s">
        <v>4</v>
      </c>
      <c r="E7" s="32" t="s">
        <v>6</v>
      </c>
      <c r="F7" s="32" t="s">
        <v>8</v>
      </c>
      <c r="G7" s="32" t="s">
        <v>10</v>
      </c>
      <c r="H7" s="32" t="s">
        <v>12</v>
      </c>
    </row>
    <row r="8" spans="1:8" ht="60" x14ac:dyDescent="0.25">
      <c r="A8" s="47"/>
      <c r="B8" s="48"/>
      <c r="C8" s="13" t="s">
        <v>18</v>
      </c>
      <c r="D8" s="13" t="s">
        <v>48</v>
      </c>
      <c r="E8" s="13" t="s">
        <v>19</v>
      </c>
      <c r="F8" s="13" t="s">
        <v>20</v>
      </c>
      <c r="G8" s="13" t="s">
        <v>21</v>
      </c>
      <c r="H8" s="13" t="s">
        <v>22</v>
      </c>
    </row>
    <row r="9" spans="1:8" ht="18" customHeight="1" x14ac:dyDescent="0.25">
      <c r="A9" s="22" t="s">
        <v>45</v>
      </c>
      <c r="B9" s="7"/>
      <c r="C9" s="26"/>
      <c r="D9" s="26"/>
      <c r="E9" s="26"/>
      <c r="F9" s="26"/>
      <c r="G9" s="26"/>
      <c r="H9" s="26"/>
    </row>
    <row r="10" spans="1:8" ht="18" customHeight="1" x14ac:dyDescent="0.25">
      <c r="A10" s="8">
        <v>1</v>
      </c>
      <c r="B10" s="9"/>
      <c r="C10" s="27">
        <v>0</v>
      </c>
      <c r="D10" s="27"/>
      <c r="E10" s="27"/>
      <c r="F10" s="27"/>
      <c r="G10" s="27"/>
      <c r="H10" s="27"/>
    </row>
    <row r="11" spans="1:8" ht="18" customHeight="1" x14ac:dyDescent="0.25">
      <c r="A11" s="8">
        <v>2</v>
      </c>
      <c r="B11" s="9"/>
      <c r="C11" s="27">
        <v>0</v>
      </c>
      <c r="D11" s="27"/>
      <c r="E11" s="27"/>
      <c r="F11" s="27"/>
      <c r="G11" s="27"/>
      <c r="H11" s="27"/>
    </row>
    <row r="12" spans="1:8" ht="18" customHeight="1" x14ac:dyDescent="0.25">
      <c r="A12" s="8">
        <v>3</v>
      </c>
      <c r="B12" s="9"/>
      <c r="C12" s="27">
        <v>0</v>
      </c>
      <c r="D12" s="27"/>
      <c r="E12" s="27"/>
      <c r="F12" s="27"/>
      <c r="G12" s="27"/>
      <c r="H12" s="27"/>
    </row>
    <row r="13" spans="1:8" ht="18" customHeight="1" x14ac:dyDescent="0.25">
      <c r="A13" s="8">
        <v>4</v>
      </c>
      <c r="B13" s="9"/>
      <c r="C13" s="27">
        <f t="shared" ref="C13:C30" si="0">SUM(D13:H13)</f>
        <v>0</v>
      </c>
      <c r="D13" s="27"/>
      <c r="E13" s="27"/>
      <c r="F13" s="27"/>
      <c r="G13" s="27"/>
      <c r="H13" s="27"/>
    </row>
    <row r="14" spans="1:8" ht="18" customHeight="1" x14ac:dyDescent="0.25">
      <c r="A14" s="8">
        <v>5</v>
      </c>
      <c r="B14" s="9"/>
      <c r="C14" s="27">
        <f t="shared" si="0"/>
        <v>0</v>
      </c>
      <c r="D14" s="27"/>
      <c r="E14" s="27"/>
      <c r="F14" s="27"/>
      <c r="G14" s="27"/>
      <c r="H14" s="27"/>
    </row>
    <row r="15" spans="1:8" ht="18" customHeight="1" x14ac:dyDescent="0.25">
      <c r="A15" s="8">
        <v>6</v>
      </c>
      <c r="B15" s="9"/>
      <c r="C15" s="27">
        <f t="shared" si="0"/>
        <v>0</v>
      </c>
      <c r="D15" s="27"/>
      <c r="E15" s="27"/>
      <c r="F15" s="27"/>
      <c r="G15" s="27"/>
      <c r="H15" s="27"/>
    </row>
    <row r="16" spans="1:8" ht="18" customHeight="1" x14ac:dyDescent="0.25">
      <c r="A16" s="8">
        <v>7</v>
      </c>
      <c r="B16" s="9"/>
      <c r="C16" s="27">
        <f t="shared" si="0"/>
        <v>0</v>
      </c>
      <c r="D16" s="27"/>
      <c r="E16" s="27"/>
      <c r="F16" s="27"/>
      <c r="G16" s="27"/>
      <c r="H16" s="27"/>
    </row>
    <row r="17" spans="1:8" ht="18" customHeight="1" x14ac:dyDescent="0.25">
      <c r="A17" s="8">
        <v>8</v>
      </c>
      <c r="B17" s="9"/>
      <c r="C17" s="27">
        <f t="shared" si="0"/>
        <v>0</v>
      </c>
      <c r="D17" s="27"/>
      <c r="E17" s="27"/>
      <c r="F17" s="27"/>
      <c r="G17" s="27"/>
      <c r="H17" s="27"/>
    </row>
    <row r="18" spans="1:8" ht="18" customHeight="1" x14ac:dyDescent="0.25">
      <c r="A18" s="8">
        <v>9</v>
      </c>
      <c r="B18" s="9"/>
      <c r="C18" s="27">
        <f t="shared" si="0"/>
        <v>0</v>
      </c>
      <c r="D18" s="27"/>
      <c r="E18" s="27"/>
      <c r="F18" s="27"/>
      <c r="G18" s="27"/>
      <c r="H18" s="27"/>
    </row>
    <row r="19" spans="1:8" ht="18" customHeight="1" x14ac:dyDescent="0.25">
      <c r="A19" s="8">
        <v>10</v>
      </c>
      <c r="B19" s="9"/>
      <c r="C19" s="27">
        <f t="shared" si="0"/>
        <v>0</v>
      </c>
      <c r="D19" s="27"/>
      <c r="E19" s="27"/>
      <c r="F19" s="27"/>
      <c r="G19" s="27"/>
      <c r="H19" s="27"/>
    </row>
    <row r="20" spans="1:8" ht="18" customHeight="1" x14ac:dyDescent="0.25">
      <c r="A20" s="8">
        <v>11</v>
      </c>
      <c r="B20" s="9"/>
      <c r="C20" s="27">
        <f t="shared" si="0"/>
        <v>0</v>
      </c>
      <c r="D20" s="27"/>
      <c r="E20" s="27"/>
      <c r="F20" s="27"/>
      <c r="G20" s="27"/>
      <c r="H20" s="27"/>
    </row>
    <row r="21" spans="1:8" ht="18" customHeight="1" x14ac:dyDescent="0.25">
      <c r="A21" s="8">
        <v>12</v>
      </c>
      <c r="B21" s="9"/>
      <c r="C21" s="27">
        <f t="shared" si="0"/>
        <v>0</v>
      </c>
      <c r="D21" s="27"/>
      <c r="E21" s="27"/>
      <c r="F21" s="27"/>
      <c r="G21" s="27"/>
      <c r="H21" s="27"/>
    </row>
    <row r="22" spans="1:8" ht="18" customHeight="1" x14ac:dyDescent="0.25">
      <c r="A22" s="8">
        <v>13</v>
      </c>
      <c r="B22" s="9"/>
      <c r="C22" s="27">
        <f t="shared" si="0"/>
        <v>0</v>
      </c>
      <c r="D22" s="27"/>
      <c r="E22" s="27"/>
      <c r="F22" s="27"/>
      <c r="G22" s="27"/>
      <c r="H22" s="27"/>
    </row>
    <row r="23" spans="1:8" ht="18" customHeight="1" x14ac:dyDescent="0.25">
      <c r="A23" s="8">
        <v>14</v>
      </c>
      <c r="B23" s="9"/>
      <c r="C23" s="27">
        <f t="shared" si="0"/>
        <v>0</v>
      </c>
      <c r="D23" s="27"/>
      <c r="E23" s="27"/>
      <c r="F23" s="27"/>
      <c r="G23" s="27"/>
      <c r="H23" s="27"/>
    </row>
    <row r="24" spans="1:8" ht="18" customHeight="1" x14ac:dyDescent="0.25">
      <c r="A24" s="8">
        <v>15</v>
      </c>
      <c r="B24" s="9"/>
      <c r="C24" s="27">
        <f t="shared" si="0"/>
        <v>0</v>
      </c>
      <c r="D24" s="27"/>
      <c r="E24" s="27"/>
      <c r="F24" s="27"/>
      <c r="G24" s="27"/>
      <c r="H24" s="27"/>
    </row>
    <row r="25" spans="1:8" ht="18" customHeight="1" x14ac:dyDescent="0.25">
      <c r="A25" s="8">
        <v>16</v>
      </c>
      <c r="B25" s="9"/>
      <c r="C25" s="27">
        <f t="shared" si="0"/>
        <v>0</v>
      </c>
      <c r="D25" s="27"/>
      <c r="E25" s="27"/>
      <c r="F25" s="27"/>
      <c r="G25" s="27"/>
      <c r="H25" s="27"/>
    </row>
    <row r="26" spans="1:8" ht="18" customHeight="1" x14ac:dyDescent="0.25">
      <c r="A26" s="8">
        <v>17</v>
      </c>
      <c r="B26" s="9"/>
      <c r="C26" s="27">
        <f t="shared" si="0"/>
        <v>0</v>
      </c>
      <c r="D26" s="27"/>
      <c r="E26" s="27"/>
      <c r="F26" s="27"/>
      <c r="G26" s="27"/>
      <c r="H26" s="27"/>
    </row>
    <row r="27" spans="1:8" ht="18" customHeight="1" x14ac:dyDescent="0.25">
      <c r="A27" s="8">
        <v>18</v>
      </c>
      <c r="B27" s="9"/>
      <c r="C27" s="27">
        <f t="shared" si="0"/>
        <v>0</v>
      </c>
      <c r="D27" s="27"/>
      <c r="E27" s="27"/>
      <c r="F27" s="27"/>
      <c r="G27" s="27"/>
      <c r="H27" s="27"/>
    </row>
    <row r="28" spans="1:8" ht="18" customHeight="1" x14ac:dyDescent="0.25">
      <c r="A28" s="8">
        <v>19</v>
      </c>
      <c r="B28" s="9"/>
      <c r="C28" s="27">
        <f t="shared" si="0"/>
        <v>0</v>
      </c>
      <c r="D28" s="27"/>
      <c r="E28" s="27"/>
      <c r="F28" s="27"/>
      <c r="G28" s="27"/>
      <c r="H28" s="27"/>
    </row>
    <row r="29" spans="1:8" ht="18" customHeight="1" x14ac:dyDescent="0.25">
      <c r="A29" s="8">
        <v>20</v>
      </c>
      <c r="B29" s="1"/>
      <c r="C29" s="28">
        <f t="shared" si="0"/>
        <v>0</v>
      </c>
      <c r="D29" s="28"/>
      <c r="E29" s="28"/>
      <c r="F29" s="28"/>
      <c r="G29" s="28"/>
      <c r="H29" s="28"/>
    </row>
    <row r="30" spans="1:8" ht="18" customHeight="1" x14ac:dyDescent="0.25">
      <c r="A30" s="23" t="s">
        <v>46</v>
      </c>
      <c r="B30" s="15"/>
      <c r="C30" s="30">
        <f t="shared" si="0"/>
        <v>0</v>
      </c>
      <c r="D30" s="30"/>
      <c r="E30" s="30"/>
      <c r="F30" s="30"/>
      <c r="G30" s="30"/>
      <c r="H30" s="30"/>
    </row>
    <row r="31" spans="1:8" ht="18" customHeight="1" x14ac:dyDescent="0.25">
      <c r="A31" s="23" t="s">
        <v>47</v>
      </c>
      <c r="B31" s="15"/>
      <c r="C31" s="30">
        <f t="shared" ref="C31:H31" si="1">SUM(C10:C30)</f>
        <v>0</v>
      </c>
      <c r="D31" s="30">
        <f t="shared" si="1"/>
        <v>0</v>
      </c>
      <c r="E31" s="30">
        <f t="shared" si="1"/>
        <v>0</v>
      </c>
      <c r="F31" s="30">
        <f t="shared" si="1"/>
        <v>0</v>
      </c>
      <c r="G31" s="30">
        <f t="shared" si="1"/>
        <v>0</v>
      </c>
      <c r="H31" s="30">
        <f t="shared" si="1"/>
        <v>0</v>
      </c>
    </row>
  </sheetData>
  <mergeCells count="4">
    <mergeCell ref="A1:H1"/>
    <mergeCell ref="A2:H2"/>
    <mergeCell ref="A6:B8"/>
    <mergeCell ref="C6:H6"/>
  </mergeCells>
  <printOptions horizontalCentered="1"/>
  <pageMargins left="0.25" right="0.25" top="0.75" bottom="0.75" header="0.3" footer="0.3"/>
  <pageSetup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workbookViewId="0">
      <selection activeCell="G11" sqref="G11"/>
    </sheetView>
  </sheetViews>
  <sheetFormatPr defaultRowHeight="15" x14ac:dyDescent="0.25"/>
  <cols>
    <col min="1" max="1" width="7.85546875" customWidth="1"/>
    <col min="2" max="2" width="35" customWidth="1"/>
    <col min="3" max="8" width="13.7109375" customWidth="1"/>
    <col min="9" max="9" width="9.7109375" bestFit="1" customWidth="1"/>
  </cols>
  <sheetData>
    <row r="1" spans="1:9" ht="18.75" x14ac:dyDescent="0.3">
      <c r="A1" s="36" t="s">
        <v>71</v>
      </c>
      <c r="B1" s="36"/>
      <c r="C1" s="36"/>
      <c r="D1" s="36"/>
      <c r="E1" s="36"/>
      <c r="F1" s="36"/>
      <c r="G1" s="36"/>
      <c r="H1" s="36"/>
    </row>
    <row r="2" spans="1:9" ht="18.75" x14ac:dyDescent="0.3">
      <c r="A2" s="36" t="s">
        <v>49</v>
      </c>
      <c r="B2" s="36"/>
      <c r="C2" s="36"/>
      <c r="D2" s="36"/>
      <c r="E2" s="36"/>
      <c r="F2" s="36"/>
      <c r="G2" s="36"/>
      <c r="H2" s="36"/>
    </row>
    <row r="4" spans="1:9" x14ac:dyDescent="0.25">
      <c r="A4" s="5" t="s">
        <v>1</v>
      </c>
      <c r="B4" s="25" t="s">
        <v>55</v>
      </c>
      <c r="G4" s="2" t="s">
        <v>15</v>
      </c>
      <c r="H4" s="3">
        <v>44258</v>
      </c>
      <c r="I4" s="35"/>
    </row>
    <row r="6" spans="1:9" ht="21" x14ac:dyDescent="0.35">
      <c r="A6" s="43"/>
      <c r="B6" s="44"/>
      <c r="C6" s="42" t="s">
        <v>83</v>
      </c>
      <c r="D6" s="42"/>
      <c r="E6" s="42"/>
      <c r="F6" s="42"/>
      <c r="G6" s="42"/>
      <c r="H6" s="42"/>
    </row>
    <row r="7" spans="1:9" x14ac:dyDescent="0.25">
      <c r="A7" s="45"/>
      <c r="B7" s="46"/>
      <c r="C7" s="32" t="s">
        <v>2</v>
      </c>
      <c r="D7" s="32" t="s">
        <v>4</v>
      </c>
      <c r="E7" s="32" t="s">
        <v>6</v>
      </c>
      <c r="F7" s="32" t="s">
        <v>8</v>
      </c>
      <c r="G7" s="32" t="s">
        <v>10</v>
      </c>
      <c r="H7" s="32" t="s">
        <v>12</v>
      </c>
    </row>
    <row r="8" spans="1:9" ht="60" x14ac:dyDescent="0.25">
      <c r="A8" s="47"/>
      <c r="B8" s="48"/>
      <c r="C8" s="13" t="s">
        <v>18</v>
      </c>
      <c r="D8" s="13" t="s">
        <v>50</v>
      </c>
      <c r="E8" s="13" t="s">
        <v>19</v>
      </c>
      <c r="F8" s="13" t="s">
        <v>20</v>
      </c>
      <c r="G8" s="13" t="s">
        <v>21</v>
      </c>
      <c r="H8" s="13" t="s">
        <v>22</v>
      </c>
    </row>
    <row r="9" spans="1:9" ht="18" customHeight="1" x14ac:dyDescent="0.25">
      <c r="A9" s="22" t="s">
        <v>52</v>
      </c>
      <c r="B9" s="7"/>
      <c r="C9" s="26">
        <v>0</v>
      </c>
      <c r="D9" s="26"/>
      <c r="E9" s="26"/>
      <c r="F9" s="26"/>
      <c r="G9" s="26"/>
      <c r="H9" s="26"/>
    </row>
    <row r="10" spans="1:9" ht="18" customHeight="1" x14ac:dyDescent="0.25">
      <c r="A10" s="8">
        <v>1</v>
      </c>
      <c r="B10" s="9"/>
      <c r="C10" s="27">
        <v>0</v>
      </c>
      <c r="D10" s="27"/>
      <c r="E10" s="27"/>
      <c r="F10" s="27"/>
      <c r="G10" s="27"/>
      <c r="H10" s="27"/>
    </row>
    <row r="11" spans="1:9" ht="18" customHeight="1" x14ac:dyDescent="0.25">
      <c r="A11" s="8">
        <v>2</v>
      </c>
      <c r="B11" s="9"/>
      <c r="C11" s="27">
        <v>0</v>
      </c>
      <c r="D11" s="27"/>
      <c r="E11" s="27"/>
      <c r="F11" s="27"/>
      <c r="G11" s="27"/>
      <c r="H11" s="27"/>
    </row>
    <row r="12" spans="1:9" ht="18" customHeight="1" x14ac:dyDescent="0.25">
      <c r="A12" s="8">
        <v>3</v>
      </c>
      <c r="B12" s="9"/>
      <c r="C12" s="27">
        <v>0</v>
      </c>
      <c r="D12" s="27"/>
      <c r="E12" s="27"/>
      <c r="F12" s="27"/>
      <c r="G12" s="27"/>
      <c r="H12" s="27"/>
    </row>
    <row r="13" spans="1:9" ht="18" customHeight="1" x14ac:dyDescent="0.25">
      <c r="A13" s="8">
        <v>4</v>
      </c>
      <c r="B13" s="9"/>
      <c r="C13" s="27">
        <v>0</v>
      </c>
      <c r="D13" s="27"/>
      <c r="E13" s="27"/>
      <c r="F13" s="27"/>
      <c r="G13" s="27"/>
      <c r="H13" s="27"/>
    </row>
    <row r="14" spans="1:9" ht="18" customHeight="1" x14ac:dyDescent="0.25">
      <c r="A14" s="8">
        <v>5</v>
      </c>
      <c r="B14" s="9"/>
      <c r="C14" s="27">
        <v>0</v>
      </c>
      <c r="D14" s="27"/>
      <c r="E14" s="27"/>
      <c r="F14" s="27"/>
      <c r="G14" s="27"/>
      <c r="H14" s="27"/>
    </row>
    <row r="15" spans="1:9" ht="18" customHeight="1" x14ac:dyDescent="0.25">
      <c r="A15" s="8">
        <v>6</v>
      </c>
      <c r="B15" s="9"/>
      <c r="C15" s="27">
        <v>0</v>
      </c>
      <c r="D15" s="27"/>
      <c r="E15" s="27"/>
      <c r="F15" s="27"/>
      <c r="G15" s="27"/>
      <c r="H15" s="27"/>
    </row>
    <row r="16" spans="1:9" ht="18" customHeight="1" x14ac:dyDescent="0.25">
      <c r="A16" s="8">
        <v>7</v>
      </c>
      <c r="B16" s="9"/>
      <c r="C16" s="27">
        <v>0</v>
      </c>
      <c r="D16" s="27"/>
      <c r="E16" s="27"/>
      <c r="F16" s="27"/>
      <c r="G16" s="27"/>
      <c r="H16" s="27"/>
    </row>
    <row r="17" spans="1:8" ht="18" customHeight="1" x14ac:dyDescent="0.25">
      <c r="A17" s="8">
        <v>8</v>
      </c>
      <c r="B17" s="9"/>
      <c r="C17" s="27">
        <v>0</v>
      </c>
      <c r="D17" s="27"/>
      <c r="E17" s="27"/>
      <c r="F17" s="27"/>
      <c r="G17" s="27"/>
      <c r="H17" s="27"/>
    </row>
    <row r="18" spans="1:8" ht="18" customHeight="1" x14ac:dyDescent="0.25">
      <c r="A18" s="8">
        <v>9</v>
      </c>
      <c r="B18" s="9"/>
      <c r="C18" s="27">
        <v>0</v>
      </c>
      <c r="D18" s="27"/>
      <c r="E18" s="27"/>
      <c r="F18" s="27"/>
      <c r="G18" s="27"/>
      <c r="H18" s="27"/>
    </row>
    <row r="19" spans="1:8" ht="18" customHeight="1" x14ac:dyDescent="0.25">
      <c r="A19" s="18">
        <v>10</v>
      </c>
      <c r="B19" s="1"/>
      <c r="C19" s="28">
        <v>0</v>
      </c>
      <c r="D19" s="28"/>
      <c r="E19" s="28"/>
      <c r="F19" s="28"/>
      <c r="G19" s="28"/>
      <c r="H19" s="28"/>
    </row>
    <row r="20" spans="1:8" ht="18" customHeight="1" x14ac:dyDescent="0.25">
      <c r="A20" s="22" t="s">
        <v>51</v>
      </c>
      <c r="B20" s="9"/>
      <c r="C20" s="27"/>
      <c r="D20" s="27"/>
      <c r="E20" s="27"/>
      <c r="F20" s="27"/>
      <c r="G20" s="27"/>
      <c r="H20" s="27"/>
    </row>
    <row r="21" spans="1:8" ht="18" customHeight="1" x14ac:dyDescent="0.25">
      <c r="A21" s="8">
        <v>11</v>
      </c>
      <c r="B21" s="9"/>
      <c r="C21" s="27">
        <v>0</v>
      </c>
      <c r="D21" s="27"/>
      <c r="E21" s="27"/>
      <c r="F21" s="27"/>
      <c r="G21" s="27"/>
      <c r="H21" s="27"/>
    </row>
    <row r="22" spans="1:8" ht="18" customHeight="1" x14ac:dyDescent="0.25">
      <c r="A22" s="8">
        <v>12</v>
      </c>
      <c r="B22" s="9"/>
      <c r="C22" s="27">
        <v>0</v>
      </c>
      <c r="D22" s="27"/>
      <c r="E22" s="27"/>
      <c r="F22" s="27"/>
      <c r="G22" s="27"/>
      <c r="H22" s="27"/>
    </row>
    <row r="23" spans="1:8" ht="18" customHeight="1" x14ac:dyDescent="0.25">
      <c r="A23" s="8">
        <v>13</v>
      </c>
      <c r="B23" s="9"/>
      <c r="C23" s="27">
        <v>0</v>
      </c>
      <c r="D23" s="27"/>
      <c r="E23" s="27"/>
      <c r="F23" s="27"/>
      <c r="G23" s="27"/>
      <c r="H23" s="27"/>
    </row>
    <row r="24" spans="1:8" ht="18" customHeight="1" x14ac:dyDescent="0.25">
      <c r="A24" s="8">
        <v>14</v>
      </c>
      <c r="B24" s="9"/>
      <c r="C24" s="27">
        <v>0</v>
      </c>
      <c r="D24" s="27"/>
      <c r="E24" s="27"/>
      <c r="F24" s="27"/>
      <c r="G24" s="27"/>
      <c r="H24" s="27"/>
    </row>
    <row r="25" spans="1:8" ht="18" customHeight="1" x14ac:dyDescent="0.25">
      <c r="A25" s="8">
        <v>15</v>
      </c>
      <c r="B25" s="9"/>
      <c r="C25" s="27">
        <v>0</v>
      </c>
      <c r="D25" s="27"/>
      <c r="E25" s="27"/>
      <c r="F25" s="27"/>
      <c r="G25" s="27"/>
      <c r="H25" s="27"/>
    </row>
    <row r="26" spans="1:8" ht="18" customHeight="1" x14ac:dyDescent="0.25">
      <c r="A26" s="8">
        <v>16</v>
      </c>
      <c r="B26" s="9"/>
      <c r="C26" s="27">
        <v>0</v>
      </c>
      <c r="D26" s="27"/>
      <c r="E26" s="27"/>
      <c r="F26" s="27"/>
      <c r="G26" s="27"/>
      <c r="H26" s="27"/>
    </row>
    <row r="27" spans="1:8" ht="18" customHeight="1" x14ac:dyDescent="0.25">
      <c r="A27" s="8">
        <v>17</v>
      </c>
      <c r="B27" s="9"/>
      <c r="C27" s="27">
        <v>0</v>
      </c>
      <c r="D27" s="27"/>
      <c r="E27" s="27"/>
      <c r="F27" s="27"/>
      <c r="G27" s="27"/>
      <c r="H27" s="27"/>
    </row>
    <row r="28" spans="1:8" ht="18" customHeight="1" x14ac:dyDescent="0.25">
      <c r="A28" s="8">
        <v>18</v>
      </c>
      <c r="B28" s="9"/>
      <c r="C28" s="27">
        <v>0</v>
      </c>
      <c r="D28" s="27"/>
      <c r="E28" s="27"/>
      <c r="F28" s="27"/>
      <c r="G28" s="27"/>
      <c r="H28" s="27"/>
    </row>
    <row r="29" spans="1:8" ht="18" customHeight="1" x14ac:dyDescent="0.25">
      <c r="A29" s="8">
        <v>19</v>
      </c>
      <c r="B29" s="9"/>
      <c r="C29" s="27">
        <v>0</v>
      </c>
      <c r="D29" s="27"/>
      <c r="E29" s="27"/>
      <c r="F29" s="27"/>
      <c r="G29" s="27"/>
      <c r="H29" s="27"/>
    </row>
    <row r="30" spans="1:8" ht="18" customHeight="1" x14ac:dyDescent="0.25">
      <c r="A30" s="8">
        <v>20</v>
      </c>
      <c r="B30" s="1"/>
      <c r="C30" s="28">
        <v>0</v>
      </c>
      <c r="D30" s="28"/>
      <c r="E30" s="28"/>
      <c r="F30" s="28"/>
      <c r="G30" s="28"/>
      <c r="H30" s="28"/>
    </row>
    <row r="31" spans="1:8" ht="18" customHeight="1" x14ac:dyDescent="0.25">
      <c r="A31" s="23" t="s">
        <v>53</v>
      </c>
      <c r="B31" s="15"/>
      <c r="C31" s="30">
        <v>0</v>
      </c>
      <c r="D31" s="30"/>
      <c r="E31" s="30"/>
      <c r="F31" s="30"/>
      <c r="G31" s="30"/>
      <c r="H31" s="30"/>
    </row>
    <row r="32" spans="1:8" ht="18" customHeight="1" x14ac:dyDescent="0.25">
      <c r="A32" s="23" t="s">
        <v>54</v>
      </c>
      <c r="B32" s="15"/>
      <c r="C32" s="30">
        <v>0</v>
      </c>
      <c r="D32" s="30">
        <f t="shared" ref="D32:H32" si="0">SUM(D10:D31)</f>
        <v>0</v>
      </c>
      <c r="E32" s="30">
        <f t="shared" si="0"/>
        <v>0</v>
      </c>
      <c r="F32" s="30">
        <f t="shared" si="0"/>
        <v>0</v>
      </c>
      <c r="G32" s="30">
        <f t="shared" si="0"/>
        <v>0</v>
      </c>
      <c r="H32" s="30">
        <f t="shared" si="0"/>
        <v>0</v>
      </c>
    </row>
  </sheetData>
  <mergeCells count="4">
    <mergeCell ref="A1:H1"/>
    <mergeCell ref="A2:H2"/>
    <mergeCell ref="A6:B8"/>
    <mergeCell ref="C6:H6"/>
  </mergeCells>
  <printOptions horizontalCentered="1"/>
  <pageMargins left="0.25" right="0.25" top="0.75" bottom="0.75" header="0.3" footer="0.3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11</vt:i4>
      </vt:variant>
    </vt:vector>
  </HeadingPairs>
  <TitlesOfParts>
    <vt:vector size="17" baseType="lpstr">
      <vt:lpstr>Summary</vt:lpstr>
      <vt:lpstr>CSS</vt:lpstr>
      <vt:lpstr>PEI</vt:lpstr>
      <vt:lpstr>INN</vt:lpstr>
      <vt:lpstr>WET</vt:lpstr>
      <vt:lpstr>CFTN</vt:lpstr>
      <vt:lpstr>CFTN!Print_Area</vt:lpstr>
      <vt:lpstr>CSS!Print_Area</vt:lpstr>
      <vt:lpstr>INN!Print_Area</vt:lpstr>
      <vt:lpstr>PEI!Print_Area</vt:lpstr>
      <vt:lpstr>Summary!Print_Area</vt:lpstr>
      <vt:lpstr>WET!Print_Area</vt:lpstr>
      <vt:lpstr>CFTN!Print_Titles</vt:lpstr>
      <vt:lpstr>CSS!Print_Titles</vt:lpstr>
      <vt:lpstr>INN!Print_Titles</vt:lpstr>
      <vt:lpstr>PEI!Print_Titles</vt:lpstr>
      <vt:lpstr>WET!Print_Titles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Geiss</dc:creator>
  <cp:lastModifiedBy>Jennifer Ross</cp:lastModifiedBy>
  <cp:lastPrinted>2018-05-16T16:48:48Z</cp:lastPrinted>
  <dcterms:created xsi:type="dcterms:W3CDTF">2013-05-13T19:06:11Z</dcterms:created>
  <dcterms:modified xsi:type="dcterms:W3CDTF">2021-03-03T17:31:31Z</dcterms:modified>
</cp:coreProperties>
</file>